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firstSheet="18" activeTab="18"/>
  </bookViews>
  <sheets>
    <sheet name="党建经费" sheetId="1" r:id="rId1"/>
    <sheet name="综合工作服务经费" sheetId="2" r:id="rId2"/>
    <sheet name="日常法律顾问服务" sheetId="3" r:id="rId3"/>
    <sheet name="办公设备及局域网维护服务" sheetId="4" r:id="rId4"/>
    <sheet name="办公用房租赁费" sheetId="5" r:id="rId5"/>
    <sheet name="“两区”建设国际收支便利化全环节改革" sheetId="6" r:id="rId6"/>
    <sheet name="朝阳区中小微企业金融综合服务平台运维服务" sheetId="11" r:id="rId7"/>
    <sheet name="朝阳区中小微企业首次贷款贴息项目（2021年第二批）" sheetId="12" r:id="rId8"/>
    <sheet name="朝阳区中小微企业企业首次贷款贴息资金（2022年第一批）" sheetId="13" r:id="rId9"/>
    <sheet name="朝阳区中小微企业首次贷款贴息资金（2022年第二批）" sheetId="14" r:id="rId10"/>
    <sheet name="朝阳区首次贷款贴息（2022年第三批）" sheetId="15" r:id="rId11"/>
    <sheet name="2022年北京市第一批企业上市市级补贴资金" sheetId="16" r:id="rId12"/>
    <sheet name="2022年第二批企业上市和金融企业市级补贴资金" sheetId="17" r:id="rId13"/>
    <sheet name="金融业发展引导资金" sheetId="18" r:id="rId14"/>
    <sheet name="经济金融发展形式分析服务" sheetId="19" r:id="rId15"/>
    <sheet name="行业监管和风险防控工作经费" sheetId="20" r:id="rId16"/>
    <sheet name="宣传交流推介服务" sheetId="21" r:id="rId17"/>
    <sheet name="2022服贸会金融服务专题展相关工作经费" sheetId="22" r:id="rId18"/>
    <sheet name="北京市第二届首都金融创新激励项目奖励资金" sheetId="23" r:id="rId19"/>
    <sheet name="北京银保监局支持资金" sheetId="24" r:id="rId20"/>
    <sheet name="朝阳区服务型小微企业疫情防控“保险经办+政策补贴”项目" sheetId="25" r:id="rId21"/>
    <sheet name="朝阳区金融业统计数据库运营维护服务" sheetId="26" r:id="rId22"/>
    <sheet name="朝阳区社会治理综合保险" sheetId="27" r:id="rId23"/>
    <sheet name="朝阳区社会治理综合保险-专项救助保险" sheetId="28" r:id="rId24"/>
    <sheet name="朝阳区为13类医保免缴人员统一投保“北京普惠健康保”项目" sheetId="29" r:id="rId25"/>
    <sheet name="中国银保监会支持资金" sheetId="30" r:id="rId26"/>
    <sheet name="中国证监会支持资金" sheetId="31" r:id="rId27"/>
    <sheet name="非法集资舆情监测服务" sheetId="32" r:id="rId28"/>
    <sheet name="风险清退处置专项服务费" sheetId="33" r:id="rId29"/>
    <sheet name="法律帮助专业律师服务" sheetId="34" r:id="rId30"/>
    <sheet name="金融风险数据监测服务" sheetId="35" r:id="rId31"/>
    <sheet name="资产配置" sheetId="36" r:id="rId32"/>
    <sheet name="朝阳区金融风险管理工作平台等保二级资质咨询服务" sheetId="37" r:id="rId33"/>
    <sheet name="朝阳区金融风险管理工作平台运维服务" sheetId="38" r:id="rId34"/>
    <sheet name="朝阳区金融风险管理工作平台存储网络等硬件设施租赁" sheetId="39" r:id="rId35"/>
    <sheet name="防范和处置非法集资专项" sheetId="40" r:id="rId36"/>
    <sheet name="预付费清理整治服务" sheetId="41" r:id="rId37"/>
    <sheet name="2021年第一批产业转型升级资金80%（部门）" sheetId="7" r:id="rId38"/>
    <sheet name="2021年产业转型升级资金" sheetId="42" r:id="rId39"/>
    <sheet name="Sheet1" sheetId="43" state="hidden" r:id="rId40"/>
  </sheets>
  <calcPr calcId="144525" concurrentCalc="0"/>
</workbook>
</file>

<file path=xl/sharedStrings.xml><?xml version="1.0" encoding="utf-8"?>
<sst xmlns="http://schemas.openxmlformats.org/spreadsheetml/2006/main" count="3098" uniqueCount="518">
  <si>
    <r>
      <rPr>
        <b/>
        <sz val="11"/>
        <color theme="1"/>
        <rFont val="Times New Roman"/>
        <charset val="134"/>
      </rPr>
      <t>附件</t>
    </r>
    <r>
      <rPr>
        <b/>
        <sz val="11"/>
        <color theme="1"/>
        <rFont val="Times New Roman"/>
        <charset val="134"/>
      </rPr>
      <t>1</t>
    </r>
  </si>
  <si>
    <t>朝阳区项目支出绩效自评表</t>
  </si>
  <si>
    <r>
      <rPr>
        <b/>
        <sz val="11"/>
        <color theme="1"/>
        <rFont val="Times New Roman"/>
        <charset val="134"/>
      </rPr>
      <t>（</t>
    </r>
    <r>
      <rPr>
        <b/>
        <sz val="11"/>
        <color theme="1"/>
        <rFont val="Times New Roman"/>
        <charset val="134"/>
      </rPr>
      <t>2022</t>
    </r>
    <r>
      <rPr>
        <b/>
        <sz val="11"/>
        <color theme="1"/>
        <rFont val="宋体"/>
        <charset val="134"/>
      </rPr>
      <t>年度）</t>
    </r>
  </si>
  <si>
    <t>项目名称</t>
  </si>
  <si>
    <t>党建经费</t>
  </si>
  <si>
    <t>主管部门</t>
  </si>
  <si>
    <t>北京市朝阳区金融服务办公室</t>
  </si>
  <si>
    <t>实施单位</t>
  </si>
  <si>
    <t>项目负责人</t>
  </si>
  <si>
    <t>王晓静</t>
  </si>
  <si>
    <t>联系电话</t>
  </si>
  <si>
    <r>
      <rPr>
        <b/>
        <sz val="9"/>
        <color theme="1"/>
        <rFont val="Times New Roman"/>
        <charset val="134"/>
      </rPr>
      <t>项目资金</t>
    </r>
    <r>
      <rPr>
        <b/>
        <sz val="9"/>
        <color theme="1"/>
        <rFont val="Times New Roman"/>
        <charset val="134"/>
      </rPr>
      <t xml:space="preserve">
</t>
    </r>
    <r>
      <rPr>
        <b/>
        <sz val="9"/>
        <color theme="1"/>
        <rFont val="宋体"/>
        <charset val="134"/>
      </rPr>
      <t>（万元）</t>
    </r>
  </si>
  <si>
    <t>年初预算数</t>
  </si>
  <si>
    <t>全年预算数</t>
  </si>
  <si>
    <t>全年执行数</t>
  </si>
  <si>
    <t>分值</t>
  </si>
  <si>
    <t>执行率</t>
  </si>
  <si>
    <t>得分</t>
  </si>
  <si>
    <t>年度资金总额</t>
  </si>
  <si>
    <t>其中：当年财政拨款</t>
  </si>
  <si>
    <t>—</t>
  </si>
  <si>
    <r>
      <rPr>
        <b/>
        <sz val="9"/>
        <color theme="1"/>
        <rFont val="Times New Roman"/>
        <charset val="134"/>
      </rPr>
      <t xml:space="preserve">     </t>
    </r>
    <r>
      <rPr>
        <b/>
        <sz val="9"/>
        <color theme="1"/>
        <rFont val="宋体"/>
        <charset val="134"/>
      </rPr>
      <t>上年结转资金</t>
    </r>
  </si>
  <si>
    <r>
      <rPr>
        <b/>
        <sz val="9"/>
        <color theme="1"/>
        <rFont val="Times New Roman"/>
        <charset val="134"/>
      </rPr>
      <t xml:space="preserve">  </t>
    </r>
    <r>
      <rPr>
        <b/>
        <sz val="9"/>
        <color theme="1"/>
        <rFont val="宋体"/>
        <charset val="134"/>
      </rPr>
      <t>其他资金</t>
    </r>
  </si>
  <si>
    <t>年度总体目标</t>
  </si>
  <si>
    <t>预期目标</t>
  </si>
  <si>
    <t>实际完成情况</t>
  </si>
  <si>
    <t>全面落实从严治党要求，紧紧围绕中心、建设队伍、服务群众三方面，全面提高机关党的建设质量，为朝阳区金融业高质量发展提供坚强的组织保障。</t>
  </si>
  <si>
    <r>
      <rPr>
        <sz val="9"/>
        <color theme="1"/>
        <rFont val="Times New Roman"/>
        <charset val="134"/>
      </rPr>
      <t>严格落实</t>
    </r>
    <r>
      <rPr>
        <sz val="9"/>
        <color theme="1"/>
        <rFont val="Times New Roman"/>
        <charset val="134"/>
      </rPr>
      <t>“</t>
    </r>
    <r>
      <rPr>
        <sz val="9"/>
        <color theme="1"/>
        <rFont val="宋体"/>
        <charset val="134"/>
      </rPr>
      <t>三会一课</t>
    </r>
    <r>
      <rPr>
        <sz val="9"/>
        <color theme="1"/>
        <rFont val="Times New Roman"/>
        <charset val="134"/>
      </rPr>
      <t>”</t>
    </r>
    <r>
      <rPr>
        <sz val="9"/>
        <color theme="1"/>
        <rFont val="宋体"/>
        <charset val="134"/>
      </rPr>
      <t>制度，开展线上线下党建活动，切实提高了机关党建质量。</t>
    </r>
  </si>
  <si>
    <r>
      <rPr>
        <b/>
        <sz val="9"/>
        <color theme="1"/>
        <rFont val="Times New Roman"/>
        <charset val="134"/>
      </rPr>
      <t>绩</t>
    </r>
    <r>
      <rPr>
        <b/>
        <sz val="9"/>
        <color theme="1"/>
        <rFont val="Times New Roman"/>
        <charset val="134"/>
      </rPr>
      <t xml:space="preserve">
</t>
    </r>
    <r>
      <rPr>
        <b/>
        <sz val="9"/>
        <color theme="1"/>
        <rFont val="宋体"/>
        <charset val="134"/>
      </rPr>
      <t>效</t>
    </r>
    <r>
      <rPr>
        <b/>
        <sz val="9"/>
        <color theme="1"/>
        <rFont val="Times New Roman"/>
        <charset val="134"/>
      </rPr>
      <t xml:space="preserve">
</t>
    </r>
    <r>
      <rPr>
        <b/>
        <sz val="9"/>
        <color theme="1"/>
        <rFont val="宋体"/>
        <charset val="134"/>
      </rPr>
      <t>指</t>
    </r>
    <r>
      <rPr>
        <b/>
        <sz val="9"/>
        <color theme="1"/>
        <rFont val="Times New Roman"/>
        <charset val="134"/>
      </rPr>
      <t xml:space="preserve">
</t>
    </r>
    <r>
      <rPr>
        <b/>
        <sz val="9"/>
        <color theme="1"/>
        <rFont val="宋体"/>
        <charset val="134"/>
      </rPr>
      <t>标</t>
    </r>
  </si>
  <si>
    <t>一级指标</t>
  </si>
  <si>
    <t>二级指标</t>
  </si>
  <si>
    <t>三级指标</t>
  </si>
  <si>
    <t>年度</t>
  </si>
  <si>
    <t>实际</t>
  </si>
  <si>
    <t>偏差原因分析及改进措施</t>
  </si>
  <si>
    <t>指标值</t>
  </si>
  <si>
    <t>完成值</t>
  </si>
  <si>
    <t>产出指标</t>
  </si>
  <si>
    <t>数量指标</t>
  </si>
  <si>
    <t>党建活动次数</t>
  </si>
  <si>
    <t>≥3</t>
  </si>
  <si>
    <t>质量指标</t>
  </si>
  <si>
    <t>机关党建工作质量</t>
  </si>
  <si>
    <t>优良中低差</t>
  </si>
  <si>
    <t>党建工作高质量开展</t>
  </si>
  <si>
    <t>时效指标</t>
  </si>
  <si>
    <t>工作进度</t>
  </si>
  <si>
    <t>≥80%</t>
  </si>
  <si>
    <t>成本指标</t>
  </si>
  <si>
    <t>项目预算控制数</t>
  </si>
  <si>
    <r>
      <rPr>
        <sz val="9"/>
        <color theme="1"/>
        <rFont val="Times New Roman"/>
        <charset val="134"/>
      </rPr>
      <t>≤2</t>
    </r>
    <r>
      <rPr>
        <sz val="9"/>
        <color theme="1"/>
        <rFont val="宋体"/>
        <charset val="134"/>
      </rPr>
      <t>万元</t>
    </r>
  </si>
  <si>
    <r>
      <rPr>
        <sz val="9"/>
        <color theme="1"/>
        <rFont val="Times New Roman"/>
        <charset val="134"/>
      </rPr>
      <t>2</t>
    </r>
    <r>
      <rPr>
        <sz val="9"/>
        <color theme="1"/>
        <rFont val="宋体"/>
        <charset val="134"/>
      </rPr>
      <t>万元</t>
    </r>
  </si>
  <si>
    <t>效益指标</t>
  </si>
  <si>
    <t>社会效益</t>
  </si>
  <si>
    <t>对部门业务发展的正面影响</t>
  </si>
  <si>
    <t>积极发挥了党的领导作用，调动了工作积极性</t>
  </si>
  <si>
    <t>满意度指标</t>
  </si>
  <si>
    <t>服务对象满意度指标</t>
  </si>
  <si>
    <t>服务群众满意度</t>
  </si>
  <si>
    <t>≥90%</t>
  </si>
  <si>
    <t>总分</t>
  </si>
  <si>
    <r>
      <rPr>
        <b/>
        <sz val="11"/>
        <color theme="1"/>
        <rFont val="Times New Roman"/>
        <charset val="134"/>
      </rPr>
      <t xml:space="preserve">    </t>
    </r>
    <r>
      <rPr>
        <b/>
        <sz val="11"/>
        <color theme="1"/>
        <rFont val="宋体"/>
        <charset val="134"/>
      </rPr>
      <t>填表人：</t>
    </r>
    <r>
      <rPr>
        <b/>
        <sz val="11"/>
        <color theme="1"/>
        <rFont val="Times New Roman"/>
        <charset val="134"/>
      </rPr>
      <t xml:space="preserve"> </t>
    </r>
    <r>
      <rPr>
        <b/>
        <sz val="11"/>
        <color theme="1"/>
        <rFont val="宋体"/>
        <charset val="134"/>
      </rPr>
      <t>张唯婧</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2023.1.31</t>
    </r>
  </si>
  <si>
    <r>
      <rPr>
        <sz val="10"/>
        <color theme="1"/>
        <rFont val="Times New Roman"/>
        <charset val="134"/>
      </rPr>
      <t>填报注意事项：</t>
    </r>
    <r>
      <rPr>
        <sz val="10"/>
        <color theme="1"/>
        <rFont val="Times New Roman"/>
        <charset val="134"/>
      </rPr>
      <t xml:space="preserve">
1. </t>
    </r>
    <r>
      <rPr>
        <sz val="10"/>
        <color theme="1"/>
        <rFont val="宋体"/>
        <charset val="134"/>
      </rPr>
      <t>自评表内容可从一体化系统复制，因</t>
    </r>
    <r>
      <rPr>
        <sz val="10"/>
        <color theme="1"/>
        <rFont val="Times New Roman"/>
        <charset val="134"/>
      </rPr>
      <t>2022</t>
    </r>
    <r>
      <rPr>
        <sz val="10"/>
        <color theme="1"/>
        <rFont val="宋体"/>
        <charset val="134"/>
      </rPr>
      <t>年一体化系统有绩效目标调整情况，若格式存在不一致情况以一体化系统为准。</t>
    </r>
    <r>
      <rPr>
        <sz val="10"/>
        <color theme="1"/>
        <rFont val="Times New Roman"/>
        <charset val="134"/>
      </rPr>
      <t xml:space="preserve">
2. </t>
    </r>
    <r>
      <rPr>
        <sz val="10"/>
        <color theme="1"/>
        <rFont val="宋体"/>
        <charset val="134"/>
      </rPr>
      <t>预期指标情况要严格按照年初或项目追加时的绩效目标填报，不得随意调整。</t>
    </r>
    <r>
      <rPr>
        <sz val="10"/>
        <color theme="1"/>
        <rFont val="Times New Roman"/>
        <charset val="134"/>
      </rPr>
      <t xml:space="preserve">
3.</t>
    </r>
    <r>
      <rPr>
        <sz val="10"/>
        <color theme="1"/>
        <rFont val="宋体"/>
        <charset val="134"/>
      </rPr>
      <t>（</t>
    </r>
    <r>
      <rPr>
        <sz val="10"/>
        <color theme="1"/>
        <rFont val="Times New Roman"/>
        <charset val="134"/>
      </rPr>
      <t>1</t>
    </r>
    <r>
      <rPr>
        <sz val="10"/>
        <color theme="1"/>
        <rFont val="宋体"/>
        <charset val="134"/>
      </rPr>
      <t>）该表总分共计</t>
    </r>
    <r>
      <rPr>
        <sz val="10"/>
        <color theme="1"/>
        <rFont val="Times New Roman"/>
        <charset val="134"/>
      </rPr>
      <t>100</t>
    </r>
    <r>
      <rPr>
        <sz val="10"/>
        <color theme="1"/>
        <rFont val="宋体"/>
        <charset val="134"/>
      </rPr>
      <t>分，其中预算执行率为</t>
    </r>
    <r>
      <rPr>
        <sz val="10"/>
        <color theme="1"/>
        <rFont val="Times New Roman"/>
        <charset val="134"/>
      </rPr>
      <t>10</t>
    </r>
    <r>
      <rPr>
        <sz val="10"/>
        <color theme="1"/>
        <rFont val="宋体"/>
        <charset val="134"/>
      </rPr>
      <t>分，绩效指标部分为</t>
    </r>
    <r>
      <rPr>
        <sz val="10"/>
        <color theme="1"/>
        <rFont val="Times New Roman"/>
        <charset val="134"/>
      </rPr>
      <t>90</t>
    </r>
    <r>
      <rPr>
        <sz val="10"/>
        <color theme="1"/>
        <rFont val="宋体"/>
        <charset val="134"/>
      </rPr>
      <t>分；</t>
    </r>
    <r>
      <rPr>
        <sz val="10"/>
        <color theme="1"/>
        <rFont val="Times New Roman"/>
        <charset val="134"/>
      </rPr>
      <t>90</t>
    </r>
    <r>
      <rPr>
        <sz val="10"/>
        <color theme="1"/>
        <rFont val="宋体"/>
        <charset val="134"/>
      </rPr>
      <t>（含）</t>
    </r>
    <r>
      <rPr>
        <sz val="10"/>
        <color theme="1"/>
        <rFont val="Times New Roman"/>
        <charset val="134"/>
      </rPr>
      <t>-100</t>
    </r>
    <r>
      <rPr>
        <sz val="10"/>
        <color theme="1"/>
        <rFont val="宋体"/>
        <charset val="134"/>
      </rPr>
      <t>分为优、</t>
    </r>
    <r>
      <rPr>
        <sz val="10"/>
        <color theme="1"/>
        <rFont val="Times New Roman"/>
        <charset val="134"/>
      </rPr>
      <t>80</t>
    </r>
    <r>
      <rPr>
        <sz val="10"/>
        <color theme="1"/>
        <rFont val="宋体"/>
        <charset val="134"/>
      </rPr>
      <t>（含）</t>
    </r>
    <r>
      <rPr>
        <sz val="10"/>
        <color theme="1"/>
        <rFont val="Times New Roman"/>
        <charset val="134"/>
      </rPr>
      <t>-90</t>
    </r>
    <r>
      <rPr>
        <sz val="10"/>
        <color theme="1"/>
        <rFont val="宋体"/>
        <charset val="134"/>
      </rPr>
      <t>分为良、</t>
    </r>
    <r>
      <rPr>
        <sz val="10"/>
        <color theme="1"/>
        <rFont val="Times New Roman"/>
        <charset val="134"/>
      </rPr>
      <t>60</t>
    </r>
    <r>
      <rPr>
        <sz val="10"/>
        <color theme="1"/>
        <rFont val="宋体"/>
        <charset val="134"/>
      </rPr>
      <t>（含）</t>
    </r>
    <r>
      <rPr>
        <sz val="10"/>
        <color theme="1"/>
        <rFont val="Times New Roman"/>
        <charset val="134"/>
      </rPr>
      <t>-80</t>
    </r>
    <r>
      <rPr>
        <sz val="10"/>
        <color theme="1"/>
        <rFont val="宋体"/>
        <charset val="134"/>
      </rPr>
      <t>分为中、</t>
    </r>
    <r>
      <rPr>
        <sz val="10"/>
        <color theme="1"/>
        <rFont val="Times New Roman"/>
        <charset val="134"/>
      </rPr>
      <t>60</t>
    </r>
    <r>
      <rPr>
        <sz val="10"/>
        <color theme="1"/>
        <rFont val="宋体"/>
        <charset val="134"/>
      </rPr>
      <t>分以下为差。（</t>
    </r>
    <r>
      <rPr>
        <sz val="10"/>
        <color theme="1"/>
        <rFont val="Times New Roman"/>
        <charset val="134"/>
      </rPr>
      <t>2</t>
    </r>
    <r>
      <rPr>
        <sz val="10"/>
        <color theme="1"/>
        <rFont val="宋体"/>
        <charset val="134"/>
      </rPr>
      <t>）得分一档最高不能超过该指标分值上限。（</t>
    </r>
    <r>
      <rPr>
        <sz val="10"/>
        <color theme="1"/>
        <rFont val="Times New Roman"/>
        <charset val="134"/>
      </rPr>
      <t>3</t>
    </r>
    <r>
      <rPr>
        <sz val="10"/>
        <color theme="1"/>
        <rFont val="宋体"/>
        <charset val="134"/>
      </rPr>
      <t>）定量指标若为正向指标，则得分计算方法应用全年实际值（</t>
    </r>
    <r>
      <rPr>
        <sz val="10"/>
        <color theme="1"/>
        <rFont val="Times New Roman"/>
        <charset val="134"/>
      </rPr>
      <t>B</t>
    </r>
    <r>
      <rPr>
        <sz val="10"/>
        <color theme="1"/>
        <rFont val="宋体"/>
        <charset val="134"/>
      </rPr>
      <t>）</t>
    </r>
    <r>
      <rPr>
        <sz val="10"/>
        <color theme="1"/>
        <rFont val="Times New Roman"/>
        <charset val="134"/>
      </rPr>
      <t>/</t>
    </r>
    <r>
      <rPr>
        <sz val="10"/>
        <color theme="1"/>
        <rFont val="宋体"/>
        <charset val="134"/>
      </rPr>
      <t>年度指标值（</t>
    </r>
    <r>
      <rPr>
        <sz val="10"/>
        <color theme="1"/>
        <rFont val="Times New Roman"/>
        <charset val="134"/>
      </rPr>
      <t>A</t>
    </r>
    <r>
      <rPr>
        <sz val="10"/>
        <color theme="1"/>
        <rFont val="宋体"/>
        <charset val="134"/>
      </rPr>
      <t>）</t>
    </r>
    <r>
      <rPr>
        <sz val="10"/>
        <color theme="1"/>
        <rFont val="Times New Roman"/>
        <charset val="134"/>
      </rPr>
      <t>*</t>
    </r>
    <r>
      <rPr>
        <sz val="10"/>
        <color theme="1"/>
        <rFont val="宋体"/>
        <charset val="134"/>
      </rPr>
      <t>该指标分值；若定量指标为反向指标，则得分计算方法应用年度指标值（</t>
    </r>
    <r>
      <rPr>
        <sz val="10"/>
        <color theme="1"/>
        <rFont val="Times New Roman"/>
        <charset val="134"/>
      </rPr>
      <t>A</t>
    </r>
    <r>
      <rPr>
        <sz val="10"/>
        <color theme="1"/>
        <rFont val="宋体"/>
        <charset val="134"/>
      </rPr>
      <t>）</t>
    </r>
    <r>
      <rPr>
        <sz val="10"/>
        <color theme="1"/>
        <rFont val="Times New Roman"/>
        <charset val="134"/>
      </rPr>
      <t>/</t>
    </r>
    <r>
      <rPr>
        <sz val="10"/>
        <color theme="1"/>
        <rFont val="宋体"/>
        <charset val="134"/>
      </rPr>
      <t>全年实际值（</t>
    </r>
    <r>
      <rPr>
        <sz val="10"/>
        <color theme="1"/>
        <rFont val="Times New Roman"/>
        <charset val="134"/>
      </rPr>
      <t>B</t>
    </r>
    <r>
      <rPr>
        <sz val="10"/>
        <color theme="1"/>
        <rFont val="宋体"/>
        <charset val="134"/>
      </rPr>
      <t>）</t>
    </r>
    <r>
      <rPr>
        <sz val="10"/>
        <color theme="1"/>
        <rFont val="Times New Roman"/>
        <charset val="134"/>
      </rPr>
      <t>*</t>
    </r>
    <r>
      <rPr>
        <sz val="10"/>
        <color theme="1"/>
        <rFont val="宋体"/>
        <charset val="134"/>
      </rPr>
      <t>该指标分值。若年初指标值设定偏低，则得分计算方法应用（全年实际值（</t>
    </r>
    <r>
      <rPr>
        <sz val="10"/>
        <color theme="1"/>
        <rFont val="Times New Roman"/>
        <charset val="134"/>
      </rPr>
      <t>B</t>
    </r>
    <r>
      <rPr>
        <sz val="10"/>
        <color theme="1"/>
        <rFont val="宋体"/>
        <charset val="134"/>
      </rPr>
      <t>）</t>
    </r>
    <r>
      <rPr>
        <sz val="10"/>
        <color theme="1"/>
        <rFont val="Times New Roman"/>
        <charset val="134"/>
      </rPr>
      <t>—</t>
    </r>
    <r>
      <rPr>
        <sz val="10"/>
        <color theme="1"/>
        <rFont val="宋体"/>
        <charset val="134"/>
      </rPr>
      <t>年度指标值（</t>
    </r>
    <r>
      <rPr>
        <sz val="10"/>
        <color theme="1"/>
        <rFont val="Times New Roman"/>
        <charset val="134"/>
      </rPr>
      <t>A</t>
    </r>
    <r>
      <rPr>
        <sz val="10"/>
        <color theme="1"/>
        <rFont val="宋体"/>
        <charset val="134"/>
      </rPr>
      <t>））</t>
    </r>
    <r>
      <rPr>
        <sz val="10"/>
        <color theme="1"/>
        <rFont val="Times New Roman"/>
        <charset val="134"/>
      </rPr>
      <t>/</t>
    </r>
    <r>
      <rPr>
        <sz val="10"/>
        <color theme="1"/>
        <rFont val="宋体"/>
        <charset val="134"/>
      </rPr>
      <t>年度指标值（</t>
    </r>
    <r>
      <rPr>
        <sz val="10"/>
        <color theme="1"/>
        <rFont val="Times New Roman"/>
        <charset val="134"/>
      </rPr>
      <t>A</t>
    </r>
    <r>
      <rPr>
        <sz val="10"/>
        <color theme="1"/>
        <rFont val="宋体"/>
        <charset val="134"/>
      </rPr>
      <t>）</t>
    </r>
    <r>
      <rPr>
        <sz val="10"/>
        <color theme="1"/>
        <rFont val="Times New Roman"/>
        <charset val="134"/>
      </rPr>
      <t>*100%</t>
    </r>
    <r>
      <rPr>
        <sz val="10"/>
        <color theme="1"/>
        <rFont val="宋体"/>
        <charset val="134"/>
      </rPr>
      <t>。若计算结果在</t>
    </r>
    <r>
      <rPr>
        <sz val="10"/>
        <color theme="1"/>
        <rFont val="Times New Roman"/>
        <charset val="134"/>
      </rPr>
      <t>200%-300%</t>
    </r>
    <r>
      <rPr>
        <sz val="10"/>
        <color theme="1"/>
        <rFont val="宋体"/>
        <charset val="134"/>
      </rPr>
      <t>（含</t>
    </r>
    <r>
      <rPr>
        <sz val="10"/>
        <color theme="1"/>
        <rFont val="Times New Roman"/>
        <charset val="134"/>
      </rPr>
      <t>200%</t>
    </r>
    <r>
      <rPr>
        <sz val="10"/>
        <color theme="1"/>
        <rFont val="宋体"/>
        <charset val="134"/>
      </rPr>
      <t>）区间，则按照该指标分值的</t>
    </r>
    <r>
      <rPr>
        <sz val="10"/>
        <color theme="1"/>
        <rFont val="Times New Roman"/>
        <charset val="134"/>
      </rPr>
      <t>10%</t>
    </r>
    <r>
      <rPr>
        <sz val="10"/>
        <color theme="1"/>
        <rFont val="宋体"/>
        <charset val="134"/>
      </rPr>
      <t>扣分；计算结果在</t>
    </r>
    <r>
      <rPr>
        <sz val="10"/>
        <color theme="1"/>
        <rFont val="Times New Roman"/>
        <charset val="134"/>
      </rPr>
      <t>300%-500%</t>
    </r>
    <r>
      <rPr>
        <sz val="10"/>
        <color theme="1"/>
        <rFont val="宋体"/>
        <charset val="134"/>
      </rPr>
      <t>（含</t>
    </r>
    <r>
      <rPr>
        <sz val="10"/>
        <color theme="1"/>
        <rFont val="Times New Roman"/>
        <charset val="134"/>
      </rPr>
      <t>300%</t>
    </r>
    <r>
      <rPr>
        <sz val="10"/>
        <color theme="1"/>
        <rFont val="宋体"/>
        <charset val="134"/>
      </rPr>
      <t>）区间，则按照该指标分值的</t>
    </r>
    <r>
      <rPr>
        <sz val="10"/>
        <color theme="1"/>
        <rFont val="Times New Roman"/>
        <charset val="134"/>
      </rPr>
      <t>20%</t>
    </r>
    <r>
      <rPr>
        <sz val="10"/>
        <color theme="1"/>
        <rFont val="宋体"/>
        <charset val="134"/>
      </rPr>
      <t>扣分；计算结果高于</t>
    </r>
    <r>
      <rPr>
        <sz val="10"/>
        <color theme="1"/>
        <rFont val="Times New Roman"/>
        <charset val="134"/>
      </rPr>
      <t>500%</t>
    </r>
    <r>
      <rPr>
        <sz val="10"/>
        <color theme="1"/>
        <rFont val="宋体"/>
        <charset val="134"/>
      </rPr>
      <t>（含</t>
    </r>
    <r>
      <rPr>
        <sz val="10"/>
        <color theme="1"/>
        <rFont val="Times New Roman"/>
        <charset val="134"/>
      </rPr>
      <t>500%</t>
    </r>
    <r>
      <rPr>
        <sz val="10"/>
        <color theme="1"/>
        <rFont val="宋体"/>
        <charset val="134"/>
      </rPr>
      <t>），则按照该指标分值的</t>
    </r>
    <r>
      <rPr>
        <sz val="10"/>
        <color theme="1"/>
        <rFont val="Times New Roman"/>
        <charset val="134"/>
      </rPr>
      <t>30%</t>
    </r>
    <r>
      <rPr>
        <sz val="10"/>
        <color theme="1"/>
        <rFont val="宋体"/>
        <charset val="134"/>
      </rPr>
      <t>扣分。</t>
    </r>
    <r>
      <rPr>
        <sz val="10"/>
        <color theme="1"/>
        <rFont val="Times New Roman"/>
        <charset val="134"/>
      </rPr>
      <t xml:space="preserve">
4.</t>
    </r>
    <r>
      <rPr>
        <sz val="10"/>
        <color theme="1"/>
        <rFont val="宋体"/>
        <charset val="134"/>
      </rPr>
      <t>请在</t>
    </r>
    <r>
      <rPr>
        <sz val="10"/>
        <color theme="1"/>
        <rFont val="Times New Roman"/>
        <charset val="134"/>
      </rPr>
      <t>“</t>
    </r>
    <r>
      <rPr>
        <sz val="10"/>
        <color theme="1"/>
        <rFont val="宋体"/>
        <charset val="134"/>
      </rPr>
      <t>偏差原因分析及改进措施</t>
    </r>
    <r>
      <rPr>
        <sz val="10"/>
        <color theme="1"/>
        <rFont val="Times New Roman"/>
        <charset val="134"/>
      </rPr>
      <t>”</t>
    </r>
    <r>
      <rPr>
        <sz val="10"/>
        <color theme="1"/>
        <rFont val="宋体"/>
        <charset val="134"/>
      </rPr>
      <t>中说明偏离目标、不能完成目标的原因及拟采取的措施。</t>
    </r>
    <r>
      <rPr>
        <sz val="10"/>
        <color theme="1"/>
        <rFont val="Times New Roman"/>
        <charset val="134"/>
      </rPr>
      <t xml:space="preserve">
</t>
    </r>
  </si>
  <si>
    <t>综合工作服务经费</t>
  </si>
  <si>
    <t>马増泉</t>
  </si>
  <si>
    <t>保障财务、档案、保密、公文流转、人事管理、后勤保障、资产管理等工作正常运转，完善内部控制水平，保证办公资源，提高行政效率，维护金融办机关、下属事业单位等正常办公运转。</t>
  </si>
  <si>
    <t>已基本保障财务、档案、保密、公文流转、人事管理、后勤保障、资产管理等工作正常运转，完善内部控制水平，保证办公资源，提高行政效率，维护金融办机关、下属事业单位等正常办公运转。</t>
  </si>
  <si>
    <t>开展审计或内控次数</t>
  </si>
  <si>
    <r>
      <rPr>
        <sz val="9"/>
        <color theme="1"/>
        <rFont val="Times New Roman"/>
        <charset val="134"/>
      </rPr>
      <t>≥1</t>
    </r>
    <r>
      <rPr>
        <sz val="9"/>
        <color theme="1"/>
        <rFont val="宋体"/>
        <charset val="134"/>
      </rPr>
      <t>份</t>
    </r>
  </si>
  <si>
    <r>
      <rPr>
        <sz val="9"/>
        <color theme="1"/>
        <rFont val="Times New Roman"/>
        <charset val="134"/>
      </rPr>
      <t>1</t>
    </r>
    <r>
      <rPr>
        <sz val="9"/>
        <color theme="1"/>
        <rFont val="宋体"/>
        <charset val="134"/>
      </rPr>
      <t>份</t>
    </r>
  </si>
  <si>
    <t>办公资源质量合格率</t>
  </si>
  <si>
    <t>支出进度</t>
  </si>
  <si>
    <t>办公资源采购经济性</t>
  </si>
  <si>
    <t>办公物资物美价廉</t>
  </si>
  <si>
    <t>行政工作运转情况</t>
  </si>
  <si>
    <t>保障行政工作有序开展</t>
  </si>
  <si>
    <t>办公资源使用人员满意度</t>
  </si>
  <si>
    <r>
      <rPr>
        <b/>
        <sz val="11"/>
        <color theme="1"/>
        <rFont val="Times New Roman"/>
        <charset val="134"/>
      </rPr>
      <t xml:space="preserve">    </t>
    </r>
    <r>
      <rPr>
        <b/>
        <sz val="11"/>
        <color theme="1"/>
        <rFont val="宋体"/>
        <charset val="134"/>
      </rPr>
      <t>填表人：</t>
    </r>
    <r>
      <rPr>
        <b/>
        <sz val="11"/>
        <color theme="1"/>
        <rFont val="Times New Roman"/>
        <charset val="134"/>
      </rPr>
      <t xml:space="preserve"> </t>
    </r>
    <r>
      <rPr>
        <b/>
        <sz val="11"/>
        <color theme="1"/>
        <rFont val="宋体"/>
        <charset val="134"/>
      </rPr>
      <t>马増泉</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</si>
  <si>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t>日常法律顾问服务</t>
  </si>
  <si>
    <t>保障行政办公运转，确保依法行政。</t>
  </si>
  <si>
    <t>已基本保障行政办公运转，确保依法行政。</t>
  </si>
  <si>
    <t>出具合同审核意见的数量</t>
  </si>
  <si>
    <r>
      <rPr>
        <sz val="9"/>
        <color theme="1"/>
        <rFont val="Times New Roman"/>
        <charset val="134"/>
      </rPr>
      <t>≥10</t>
    </r>
    <r>
      <rPr>
        <sz val="9"/>
        <color theme="1"/>
        <rFont val="宋体"/>
        <charset val="134"/>
      </rPr>
      <t>份</t>
    </r>
  </si>
  <si>
    <r>
      <rPr>
        <sz val="9"/>
        <color theme="1"/>
        <rFont val="Times New Roman"/>
        <charset val="134"/>
      </rPr>
      <t>10</t>
    </r>
    <r>
      <rPr>
        <sz val="9"/>
        <color theme="1"/>
        <rFont val="宋体"/>
        <charset val="134"/>
      </rPr>
      <t>份</t>
    </r>
  </si>
  <si>
    <t>10</t>
  </si>
  <si>
    <t>提供法律服务的质量</t>
  </si>
  <si>
    <t>提供了高质量法律服务</t>
  </si>
  <si>
    <t>20</t>
  </si>
  <si>
    <r>
      <rPr>
        <sz val="9"/>
        <color theme="1"/>
        <rFont val="Times New Roman"/>
        <charset val="134"/>
      </rPr>
      <t>=4</t>
    </r>
    <r>
      <rPr>
        <sz val="9"/>
        <color theme="1"/>
        <rFont val="宋体"/>
        <charset val="134"/>
      </rPr>
      <t>万元</t>
    </r>
  </si>
  <si>
    <r>
      <rPr>
        <sz val="9"/>
        <color theme="1"/>
        <rFont val="Times New Roman"/>
        <charset val="134"/>
      </rPr>
      <t>4</t>
    </r>
    <r>
      <rPr>
        <sz val="9"/>
        <color theme="1"/>
        <rFont val="宋体"/>
        <charset val="134"/>
      </rPr>
      <t>万元</t>
    </r>
  </si>
  <si>
    <t>合同合法合规性水平</t>
  </si>
  <si>
    <t>指导依法行政</t>
  </si>
  <si>
    <t>30</t>
  </si>
  <si>
    <t>合作方满意度</t>
  </si>
  <si>
    <t>办公设备及局域网维护服务</t>
  </si>
  <si>
    <t>保障金融办局域网络的正常运行，包括：网络、办公设备的监测和维护、局域网内计算机的网络应用能正常使用、操作系统的运营维护等。</t>
  </si>
  <si>
    <t>已基本保障金融办局域网络的正常运行，包括：网络、办公设备的监测和维护、局域网内计算机的网络应用能正常使用、操作系统的运营维护等。</t>
  </si>
  <si>
    <t>全年巡检次数</t>
  </si>
  <si>
    <r>
      <rPr>
        <sz val="9"/>
        <color theme="1"/>
        <rFont val="Times New Roman"/>
        <charset val="134"/>
      </rPr>
      <t>≥48</t>
    </r>
    <r>
      <rPr>
        <sz val="9"/>
        <color theme="1"/>
        <rFont val="宋体"/>
        <charset val="134"/>
      </rPr>
      <t>次</t>
    </r>
  </si>
  <si>
    <r>
      <rPr>
        <sz val="9"/>
        <color theme="1"/>
        <rFont val="Times New Roman"/>
        <charset val="134"/>
      </rPr>
      <t>48</t>
    </r>
    <r>
      <rPr>
        <sz val="9"/>
        <color theme="1"/>
        <rFont val="宋体"/>
        <charset val="134"/>
      </rPr>
      <t>次</t>
    </r>
  </si>
  <si>
    <t>对电脑进行安全评测及信息收集</t>
  </si>
  <si>
    <t>按要求对电脑进行安全评测及信息收集</t>
  </si>
  <si>
    <t>15</t>
  </si>
  <si>
    <t>系统故障修复响应时间及时</t>
  </si>
  <si>
    <t>及时修复系统故障</t>
  </si>
  <si>
    <r>
      <rPr>
        <sz val="9"/>
        <color theme="1"/>
        <rFont val="Times New Roman"/>
        <charset val="134"/>
      </rPr>
      <t>≤11.8</t>
    </r>
    <r>
      <rPr>
        <sz val="9"/>
        <color theme="1"/>
        <rFont val="宋体"/>
        <charset val="134"/>
      </rPr>
      <t>万元</t>
    </r>
  </si>
  <si>
    <r>
      <rPr>
        <sz val="9"/>
        <color theme="1"/>
        <rFont val="Times New Roman"/>
        <charset val="134"/>
      </rPr>
      <t>10.62</t>
    </r>
    <r>
      <rPr>
        <sz val="9"/>
        <color theme="1"/>
        <rFont val="宋体"/>
        <charset val="134"/>
      </rPr>
      <t>万元</t>
    </r>
  </si>
  <si>
    <t>继续完善网络环境</t>
  </si>
  <si>
    <t>完善了办公网络环境</t>
  </si>
  <si>
    <t>对网络环境及服务人员满意度</t>
  </si>
  <si>
    <t>办公用房租赁费</t>
  </si>
  <si>
    <t>保障金融办办公用房，合理保障办公环境及办公条件。</t>
  </si>
  <si>
    <t>已基本保障金融办办公用房，合理保障办公环境及办公条件。</t>
  </si>
  <si>
    <t>办公用房面积</t>
  </si>
  <si>
    <r>
      <rPr>
        <sz val="9"/>
        <color theme="1"/>
        <rFont val="Times New Roman"/>
        <charset val="134"/>
      </rPr>
      <t>≥472</t>
    </r>
    <r>
      <rPr>
        <sz val="9"/>
        <color theme="1"/>
        <rFont val="宋体"/>
        <charset val="134"/>
      </rPr>
      <t>平方米</t>
    </r>
  </si>
  <si>
    <r>
      <rPr>
        <sz val="9"/>
        <color theme="1"/>
        <rFont val="Times New Roman"/>
        <charset val="134"/>
      </rPr>
      <t>472</t>
    </r>
    <r>
      <rPr>
        <sz val="9"/>
        <color theme="1"/>
        <rFont val="宋体"/>
        <charset val="134"/>
      </rPr>
      <t>平方米</t>
    </r>
  </si>
  <si>
    <t>办公用房质量保障</t>
  </si>
  <si>
    <t>办公环境安全</t>
  </si>
  <si>
    <r>
      <rPr>
        <sz val="9"/>
        <color theme="1"/>
        <rFont val="Times New Roman"/>
        <charset val="134"/>
      </rPr>
      <t>=149.93</t>
    </r>
    <r>
      <rPr>
        <sz val="9"/>
        <color theme="1"/>
        <rFont val="宋体"/>
        <charset val="134"/>
      </rPr>
      <t>万元</t>
    </r>
  </si>
  <si>
    <r>
      <rPr>
        <sz val="9"/>
        <color theme="1"/>
        <rFont val="Times New Roman"/>
        <charset val="134"/>
      </rPr>
      <t>149.93</t>
    </r>
    <r>
      <rPr>
        <sz val="9"/>
        <color theme="1"/>
        <rFont val="宋体"/>
        <charset val="134"/>
      </rPr>
      <t>万元</t>
    </r>
  </si>
  <si>
    <t>提供办公环境保证行政工作有序开展</t>
  </si>
  <si>
    <t>有效保障行政办公</t>
  </si>
  <si>
    <t>办公人员满意度</t>
  </si>
  <si>
    <r>
      <rPr>
        <sz val="9"/>
        <color theme="1"/>
        <rFont val="Times New Roman"/>
        <charset val="134"/>
      </rPr>
      <t>“</t>
    </r>
    <r>
      <rPr>
        <sz val="9"/>
        <color theme="1"/>
        <rFont val="宋体"/>
        <charset val="134"/>
      </rPr>
      <t>两区</t>
    </r>
    <r>
      <rPr>
        <sz val="9"/>
        <color theme="1"/>
        <rFont val="Times New Roman"/>
        <charset val="134"/>
      </rPr>
      <t>”</t>
    </r>
    <r>
      <rPr>
        <sz val="9"/>
        <color theme="1"/>
        <rFont val="宋体"/>
        <charset val="134"/>
      </rPr>
      <t>建设国际收支便利化全环节改革</t>
    </r>
  </si>
  <si>
    <t>王立群</t>
  </si>
  <si>
    <t>159</t>
  </si>
  <si>
    <r>
      <rPr>
        <sz val="9"/>
        <color theme="1"/>
        <rFont val="Times New Roman"/>
        <charset val="134"/>
      </rPr>
      <t>完成《</t>
    </r>
    <r>
      <rPr>
        <sz val="9"/>
        <color theme="1"/>
        <rFont val="Times New Roman"/>
        <charset val="134"/>
      </rPr>
      <t>“</t>
    </r>
    <r>
      <rPr>
        <sz val="9"/>
        <color theme="1"/>
        <rFont val="宋体"/>
        <charset val="134"/>
      </rPr>
      <t>两区</t>
    </r>
    <r>
      <rPr>
        <sz val="9"/>
        <color theme="1"/>
        <rFont val="Times New Roman"/>
        <charset val="134"/>
      </rPr>
      <t>”</t>
    </r>
    <r>
      <rPr>
        <sz val="9"/>
        <color theme="1"/>
        <rFont val="宋体"/>
        <charset val="134"/>
      </rPr>
      <t>建设国际收支便利化全环节改革工作报告》及附件（《问题诉求清单》《政策建议清单》）</t>
    </r>
  </si>
  <si>
    <r>
      <rPr>
        <sz val="9"/>
        <color theme="1"/>
        <rFont val="Times New Roman"/>
        <charset val="134"/>
      </rPr>
      <t>已完成《</t>
    </r>
    <r>
      <rPr>
        <sz val="9"/>
        <color theme="1"/>
        <rFont val="Times New Roman"/>
        <charset val="134"/>
      </rPr>
      <t>“</t>
    </r>
    <r>
      <rPr>
        <sz val="9"/>
        <color theme="1"/>
        <rFont val="宋体"/>
        <charset val="134"/>
      </rPr>
      <t>两区</t>
    </r>
    <r>
      <rPr>
        <sz val="9"/>
        <color theme="1"/>
        <rFont val="Times New Roman"/>
        <charset val="134"/>
      </rPr>
      <t>”</t>
    </r>
    <r>
      <rPr>
        <sz val="9"/>
        <color theme="1"/>
        <rFont val="宋体"/>
        <charset val="134"/>
      </rPr>
      <t>建设国际收支便利化全环节改革工作报告》及附件（《问题诉求清单》《政策建议清单》）</t>
    </r>
  </si>
  <si>
    <t>完成报告数量</t>
  </si>
  <si>
    <r>
      <rPr>
        <sz val="9"/>
        <color theme="1"/>
        <rFont val="Times New Roman"/>
        <charset val="134"/>
      </rPr>
      <t>=1</t>
    </r>
    <r>
      <rPr>
        <sz val="9"/>
        <color theme="1"/>
        <rFont val="宋体"/>
        <charset val="134"/>
      </rPr>
      <t>份</t>
    </r>
  </si>
  <si>
    <t>报告对下一步工作的参考价值</t>
  </si>
  <si>
    <t>报告参考价值高</t>
  </si>
  <si>
    <t>报告完成时限</t>
  </si>
  <si>
    <r>
      <rPr>
        <sz val="9"/>
        <color theme="1"/>
        <rFont val="Times New Roman"/>
        <charset val="134"/>
      </rPr>
      <t>≤6</t>
    </r>
    <r>
      <rPr>
        <sz val="9"/>
        <color theme="1"/>
        <rFont val="宋体"/>
        <charset val="134"/>
      </rPr>
      <t>月</t>
    </r>
  </si>
  <si>
    <r>
      <rPr>
        <sz val="9"/>
        <color theme="1"/>
        <rFont val="Times New Roman"/>
        <charset val="134"/>
      </rPr>
      <t>6</t>
    </r>
    <r>
      <rPr>
        <sz val="9"/>
        <color theme="1"/>
        <rFont val="宋体"/>
        <charset val="134"/>
      </rPr>
      <t>月</t>
    </r>
  </si>
  <si>
    <r>
      <rPr>
        <sz val="9"/>
        <color theme="1"/>
        <rFont val="Times New Roman"/>
        <charset val="134"/>
      </rPr>
      <t>≤159.0712</t>
    </r>
    <r>
      <rPr>
        <sz val="9"/>
        <color theme="1"/>
        <rFont val="宋体"/>
        <charset val="134"/>
      </rPr>
      <t>万元</t>
    </r>
  </si>
  <si>
    <r>
      <rPr>
        <sz val="9"/>
        <color theme="1"/>
        <rFont val="Times New Roman"/>
        <charset val="134"/>
      </rPr>
      <t>159</t>
    </r>
    <r>
      <rPr>
        <sz val="9"/>
        <color theme="1"/>
        <rFont val="宋体"/>
        <charset val="134"/>
      </rPr>
      <t>万元</t>
    </r>
  </si>
  <si>
    <t>促进国际收支便利化工作开展</t>
  </si>
  <si>
    <t>促进了国际收支便利化工作开展</t>
  </si>
  <si>
    <t>市级相关部门满意度</t>
  </si>
  <si>
    <r>
      <rPr>
        <b/>
        <sz val="11"/>
        <color theme="1"/>
        <rFont val="Times New Roman"/>
        <charset val="134"/>
      </rPr>
      <t xml:space="preserve">    </t>
    </r>
    <r>
      <rPr>
        <b/>
        <sz val="11"/>
        <color theme="1"/>
        <rFont val="宋体"/>
        <charset val="134"/>
      </rPr>
      <t>填表人：王立群</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</si>
  <si>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t>朝阳区中小微企业金融综合服务平台运维服务</t>
  </si>
  <si>
    <t>赵祎堃</t>
  </si>
  <si>
    <t>朝阳区中小微企业金融综合服务平台稳定运行。</t>
  </si>
  <si>
    <t>已基本保障朝阳区中小微企业金融综合服务平台稳定运行。</t>
  </si>
  <si>
    <t>软件维护数量</t>
  </si>
  <si>
    <r>
      <rPr>
        <sz val="9"/>
        <color theme="1"/>
        <rFont val="Times New Roman"/>
        <charset val="134"/>
      </rPr>
      <t>≥1</t>
    </r>
    <r>
      <rPr>
        <sz val="9"/>
        <color theme="1"/>
        <rFont val="宋体"/>
        <charset val="134"/>
      </rPr>
      <t>个</t>
    </r>
  </si>
  <si>
    <r>
      <rPr>
        <sz val="9"/>
        <color theme="1"/>
        <rFont val="Times New Roman"/>
        <charset val="134"/>
      </rPr>
      <t>1</t>
    </r>
    <r>
      <rPr>
        <sz val="9"/>
        <color theme="1"/>
        <rFont val="宋体"/>
        <charset val="134"/>
      </rPr>
      <t>个</t>
    </r>
  </si>
  <si>
    <t>系统故障率</t>
  </si>
  <si>
    <t>≤10%</t>
  </si>
  <si>
    <t>系统故障修复响应时间</t>
  </si>
  <si>
    <r>
      <rPr>
        <sz val="9"/>
        <color theme="1"/>
        <rFont val="Times New Roman"/>
        <charset val="134"/>
      </rPr>
      <t>≤1</t>
    </r>
    <r>
      <rPr>
        <sz val="9"/>
        <color theme="1"/>
        <rFont val="宋体"/>
        <charset val="134"/>
      </rPr>
      <t>小时</t>
    </r>
  </si>
  <si>
    <r>
      <rPr>
        <sz val="9"/>
        <color theme="1"/>
        <rFont val="Times New Roman"/>
        <charset val="134"/>
      </rPr>
      <t>1</t>
    </r>
    <r>
      <rPr>
        <sz val="9"/>
        <color theme="1"/>
        <rFont val="宋体"/>
        <charset val="134"/>
      </rPr>
      <t>小时</t>
    </r>
  </si>
  <si>
    <r>
      <rPr>
        <sz val="9"/>
        <color theme="1"/>
        <rFont val="Times New Roman"/>
        <charset val="134"/>
      </rPr>
      <t>≤48.6</t>
    </r>
    <r>
      <rPr>
        <sz val="9"/>
        <color theme="1"/>
        <rFont val="宋体"/>
        <charset val="134"/>
      </rPr>
      <t>万元</t>
    </r>
  </si>
  <si>
    <r>
      <rPr>
        <sz val="9"/>
        <color theme="1"/>
        <rFont val="Times New Roman"/>
        <charset val="134"/>
      </rPr>
      <t>已收回预算</t>
    </r>
    <r>
      <rPr>
        <sz val="9"/>
        <color theme="1"/>
        <rFont val="Times New Roman"/>
        <charset val="134"/>
      </rPr>
      <t>44.6</t>
    </r>
    <r>
      <rPr>
        <sz val="9"/>
        <color theme="1"/>
        <rFont val="宋体"/>
        <charset val="134"/>
      </rPr>
      <t>万元</t>
    </r>
  </si>
  <si>
    <t>优化朝阳区营商环境</t>
  </si>
  <si>
    <t>优化了朝阳区营商环境</t>
  </si>
  <si>
    <t>使用人员满意度</t>
  </si>
  <si>
    <r>
      <rPr>
        <b/>
        <sz val="11"/>
        <color theme="1"/>
        <rFont val="Times New Roman"/>
        <charset val="134"/>
      </rPr>
      <t xml:space="preserve">    </t>
    </r>
    <r>
      <rPr>
        <b/>
        <sz val="11"/>
        <color theme="1"/>
        <rFont val="宋体"/>
        <charset val="134"/>
      </rPr>
      <t>填表人：赵祎堃</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</si>
  <si>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r>
      <rPr>
        <sz val="9"/>
        <color theme="1"/>
        <rFont val="Times New Roman"/>
        <charset val="134"/>
      </rPr>
      <t>朝阳区中小微企业首次贷款贴息项目（</t>
    </r>
    <r>
      <rPr>
        <sz val="9"/>
        <color theme="1"/>
        <rFont val="Times New Roman"/>
        <charset val="134"/>
      </rPr>
      <t>2021</t>
    </r>
    <r>
      <rPr>
        <sz val="9"/>
        <color theme="1"/>
        <rFont val="宋体"/>
        <charset val="134"/>
      </rPr>
      <t>年第二批）</t>
    </r>
  </si>
  <si>
    <t>降低中小微企业融资成本，打造优质的企业成长及发展环境。</t>
  </si>
  <si>
    <t>已基本完成降低中小微企业融资成本，打造优质的企业成长及发展环境。</t>
  </si>
  <si>
    <t>补贴企业数量</t>
  </si>
  <si>
    <r>
      <rPr>
        <sz val="9"/>
        <color theme="1"/>
        <rFont val="Times New Roman"/>
        <charset val="134"/>
      </rPr>
      <t>=2</t>
    </r>
    <r>
      <rPr>
        <sz val="9"/>
        <color theme="1"/>
        <rFont val="宋体"/>
        <charset val="134"/>
      </rPr>
      <t>家</t>
    </r>
  </si>
  <si>
    <r>
      <rPr>
        <sz val="9"/>
        <color theme="1"/>
        <rFont val="Times New Roman"/>
        <charset val="134"/>
      </rPr>
      <t>2</t>
    </r>
    <r>
      <rPr>
        <sz val="9"/>
        <color theme="1"/>
        <rFont val="宋体"/>
        <charset val="134"/>
      </rPr>
      <t>家</t>
    </r>
  </si>
  <si>
    <t>补贴企业与政策相符</t>
  </si>
  <si>
    <t>年度项目进度</t>
  </si>
  <si>
    <t>按时完成支出进度</t>
  </si>
  <si>
    <r>
      <rPr>
        <sz val="9"/>
        <color theme="1"/>
        <rFont val="Times New Roman"/>
        <charset val="134"/>
      </rPr>
      <t>=6.8509</t>
    </r>
    <r>
      <rPr>
        <sz val="9"/>
        <color theme="1"/>
        <rFont val="宋体"/>
        <charset val="134"/>
      </rPr>
      <t>万元</t>
    </r>
  </si>
  <si>
    <r>
      <rPr>
        <sz val="9"/>
        <color theme="1"/>
        <rFont val="Times New Roman"/>
        <charset val="134"/>
      </rPr>
      <t>6.8509</t>
    </r>
    <r>
      <rPr>
        <sz val="9"/>
        <color theme="1"/>
        <rFont val="宋体"/>
        <charset val="134"/>
      </rPr>
      <t>万元</t>
    </r>
  </si>
  <si>
    <t>促进中小微企业发展，助力实体经济发展</t>
  </si>
  <si>
    <t>促进了中小微企业发展</t>
  </si>
  <si>
    <t>补贴对象满意度</t>
  </si>
  <si>
    <r>
      <rPr>
        <sz val="9"/>
        <color theme="1"/>
        <rFont val="Times New Roman"/>
        <charset val="134"/>
      </rPr>
      <t>朝阳区中小微企业企业首次贷款贴息资金（</t>
    </r>
    <r>
      <rPr>
        <sz val="9"/>
        <color theme="1"/>
        <rFont val="Times New Roman"/>
        <charset val="134"/>
      </rPr>
      <t>2022</t>
    </r>
    <r>
      <rPr>
        <sz val="9"/>
        <color theme="1"/>
        <rFont val="宋体"/>
        <charset val="134"/>
      </rPr>
      <t>年第一批）</t>
    </r>
  </si>
  <si>
    <r>
      <rPr>
        <sz val="9"/>
        <color theme="1"/>
        <rFont val="Times New Roman"/>
        <charset val="134"/>
      </rPr>
      <t>=6</t>
    </r>
    <r>
      <rPr>
        <sz val="9"/>
        <color theme="1"/>
        <rFont val="宋体"/>
        <charset val="134"/>
      </rPr>
      <t>家</t>
    </r>
  </si>
  <si>
    <r>
      <rPr>
        <sz val="9"/>
        <color theme="1"/>
        <rFont val="Times New Roman"/>
        <charset val="134"/>
      </rPr>
      <t>6</t>
    </r>
    <r>
      <rPr>
        <sz val="9"/>
        <color theme="1"/>
        <rFont val="宋体"/>
        <charset val="134"/>
      </rPr>
      <t>家</t>
    </r>
  </si>
  <si>
    <r>
      <rPr>
        <sz val="9"/>
        <color theme="1"/>
        <rFont val="Times New Roman"/>
        <charset val="134"/>
      </rPr>
      <t>=9.6697</t>
    </r>
    <r>
      <rPr>
        <sz val="9"/>
        <color theme="1"/>
        <rFont val="宋体"/>
        <charset val="134"/>
      </rPr>
      <t>万元</t>
    </r>
  </si>
  <si>
    <r>
      <rPr>
        <sz val="9"/>
        <color theme="1"/>
        <rFont val="Times New Roman"/>
        <charset val="134"/>
      </rPr>
      <t>9.6697</t>
    </r>
    <r>
      <rPr>
        <sz val="9"/>
        <color theme="1"/>
        <rFont val="宋体"/>
        <charset val="134"/>
      </rPr>
      <t>万元</t>
    </r>
  </si>
  <si>
    <r>
      <rPr>
        <sz val="9"/>
        <color theme="1"/>
        <rFont val="Times New Roman"/>
        <charset val="134"/>
      </rPr>
      <t>朝阳区中小微企业首次贷款贴息资金（</t>
    </r>
    <r>
      <rPr>
        <sz val="9"/>
        <color theme="1"/>
        <rFont val="Times New Roman"/>
        <charset val="134"/>
      </rPr>
      <t>2022</t>
    </r>
    <r>
      <rPr>
        <sz val="9"/>
        <color theme="1"/>
        <rFont val="宋体"/>
        <charset val="134"/>
      </rPr>
      <t>年第二批）</t>
    </r>
  </si>
  <si>
    <r>
      <rPr>
        <sz val="9"/>
        <color theme="1"/>
        <rFont val="Times New Roman"/>
        <charset val="134"/>
      </rPr>
      <t>=5</t>
    </r>
    <r>
      <rPr>
        <sz val="9"/>
        <color theme="1"/>
        <rFont val="宋体"/>
        <charset val="134"/>
      </rPr>
      <t>家</t>
    </r>
  </si>
  <si>
    <r>
      <rPr>
        <sz val="9"/>
        <color theme="1"/>
        <rFont val="Times New Roman"/>
        <charset val="134"/>
      </rPr>
      <t>5</t>
    </r>
    <r>
      <rPr>
        <sz val="9"/>
        <color theme="1"/>
        <rFont val="宋体"/>
        <charset val="134"/>
      </rPr>
      <t>家</t>
    </r>
  </si>
  <si>
    <t>经济成本指标</t>
  </si>
  <si>
    <r>
      <rPr>
        <sz val="9"/>
        <color theme="1"/>
        <rFont val="Times New Roman"/>
        <charset val="134"/>
      </rPr>
      <t>=12.5875</t>
    </r>
    <r>
      <rPr>
        <sz val="9"/>
        <color theme="1"/>
        <rFont val="宋体"/>
        <charset val="134"/>
      </rPr>
      <t>万元</t>
    </r>
  </si>
  <si>
    <r>
      <rPr>
        <sz val="9"/>
        <color theme="1"/>
        <rFont val="Times New Roman"/>
        <charset val="134"/>
      </rPr>
      <t>12.5875</t>
    </r>
    <r>
      <rPr>
        <sz val="9"/>
        <color theme="1"/>
        <rFont val="宋体"/>
        <charset val="134"/>
      </rPr>
      <t>万元</t>
    </r>
  </si>
  <si>
    <r>
      <rPr>
        <sz val="9"/>
        <color theme="1"/>
        <rFont val="Times New Roman"/>
        <charset val="134"/>
      </rPr>
      <t>朝阳区首次贷款贴息（</t>
    </r>
    <r>
      <rPr>
        <sz val="9"/>
        <color theme="1"/>
        <rFont val="Times New Roman"/>
        <charset val="134"/>
      </rPr>
      <t>2022</t>
    </r>
    <r>
      <rPr>
        <sz val="9"/>
        <color theme="1"/>
        <rFont val="宋体"/>
        <charset val="134"/>
      </rPr>
      <t>年第三批）</t>
    </r>
  </si>
  <si>
    <r>
      <rPr>
        <sz val="9"/>
        <color theme="1"/>
        <rFont val="Times New Roman"/>
        <charset val="134"/>
      </rPr>
      <t>=4</t>
    </r>
    <r>
      <rPr>
        <sz val="9"/>
        <color theme="1"/>
        <rFont val="宋体"/>
        <charset val="134"/>
      </rPr>
      <t>家</t>
    </r>
  </si>
  <si>
    <r>
      <rPr>
        <sz val="9"/>
        <color theme="1"/>
        <rFont val="Times New Roman"/>
        <charset val="134"/>
      </rPr>
      <t>4</t>
    </r>
    <r>
      <rPr>
        <sz val="9"/>
        <color theme="1"/>
        <rFont val="宋体"/>
        <charset val="134"/>
      </rPr>
      <t>家</t>
    </r>
  </si>
  <si>
    <r>
      <rPr>
        <sz val="9"/>
        <color theme="1"/>
        <rFont val="Times New Roman"/>
        <charset val="134"/>
      </rPr>
      <t>=9.6393</t>
    </r>
    <r>
      <rPr>
        <sz val="9"/>
        <color theme="1"/>
        <rFont val="宋体"/>
        <charset val="134"/>
      </rPr>
      <t>万元</t>
    </r>
  </si>
  <si>
    <r>
      <rPr>
        <sz val="9"/>
        <color theme="1"/>
        <rFont val="Times New Roman"/>
        <charset val="134"/>
      </rPr>
      <t>9.6393</t>
    </r>
    <r>
      <rPr>
        <sz val="9"/>
        <color theme="1"/>
        <rFont val="宋体"/>
        <charset val="134"/>
      </rPr>
      <t>万元</t>
    </r>
  </si>
  <si>
    <r>
      <rPr>
        <sz val="9"/>
        <color theme="1"/>
        <rFont val="Times New Roman"/>
        <charset val="134"/>
      </rPr>
      <t>2022</t>
    </r>
    <r>
      <rPr>
        <sz val="9"/>
        <color theme="1"/>
        <rFont val="宋体"/>
        <charset val="134"/>
      </rPr>
      <t>年北京市第一批企业上市市级补贴资金</t>
    </r>
  </si>
  <si>
    <t>樊玉婷</t>
  </si>
  <si>
    <t>推动企业上市和并购重组，不断完善我区企业上市服务体系，促进企业高质量发展。</t>
  </si>
  <si>
    <r>
      <rPr>
        <sz val="9"/>
        <color theme="1"/>
        <rFont val="Times New Roman"/>
        <charset val="134"/>
      </rPr>
      <t>根据全市统一安排，</t>
    </r>
    <r>
      <rPr>
        <sz val="9"/>
        <color theme="1"/>
        <rFont val="Times New Roman"/>
        <charset val="134"/>
      </rPr>
      <t>2022</t>
    </r>
    <r>
      <rPr>
        <sz val="9"/>
        <color theme="1"/>
        <rFont val="宋体"/>
        <charset val="134"/>
      </rPr>
      <t>年开展市级补贴审报工作，并完成资金落实。</t>
    </r>
  </si>
  <si>
    <t>支持企业上市或挂牌数量</t>
  </si>
  <si>
    <t>政策启动、材料征集、会议审议、资金拨付时间</t>
  </si>
  <si>
    <t>按预计时点完成支出进度</t>
  </si>
  <si>
    <t>支持对象与支持标准相符</t>
  </si>
  <si>
    <t>社会效益指标</t>
  </si>
  <si>
    <t>培育企业上市</t>
  </si>
  <si>
    <r>
      <rPr>
        <sz val="9"/>
        <color theme="1"/>
        <rFont val="Times New Roman"/>
        <charset val="134"/>
      </rPr>
      <t>已支持</t>
    </r>
    <r>
      <rPr>
        <sz val="9"/>
        <color theme="1"/>
        <rFont val="Times New Roman"/>
        <charset val="134"/>
      </rPr>
      <t>4</t>
    </r>
    <r>
      <rPr>
        <sz val="9"/>
        <color theme="1"/>
        <rFont val="宋体"/>
        <charset val="134"/>
      </rPr>
      <t>家企业上市</t>
    </r>
  </si>
  <si>
    <t>服务企业满意度</t>
  </si>
  <si>
    <t>预算项目控制数</t>
  </si>
  <si>
    <r>
      <rPr>
        <sz val="9"/>
        <color theme="1"/>
        <rFont val="Times New Roman"/>
        <charset val="134"/>
      </rPr>
      <t>=1040</t>
    </r>
    <r>
      <rPr>
        <sz val="9"/>
        <color theme="1"/>
        <rFont val="宋体"/>
        <charset val="134"/>
      </rPr>
      <t>万元</t>
    </r>
  </si>
  <si>
    <r>
      <rPr>
        <sz val="9"/>
        <color theme="1"/>
        <rFont val="Times New Roman"/>
        <charset val="134"/>
      </rPr>
      <t>1040</t>
    </r>
    <r>
      <rPr>
        <sz val="9"/>
        <color theme="1"/>
        <rFont val="宋体"/>
        <charset val="134"/>
      </rPr>
      <t>万元</t>
    </r>
  </si>
  <si>
    <r>
      <rPr>
        <b/>
        <sz val="11"/>
        <color theme="1"/>
        <rFont val="Times New Roman"/>
        <charset val="134"/>
      </rPr>
      <t xml:space="preserve">    </t>
    </r>
    <r>
      <rPr>
        <b/>
        <sz val="11"/>
        <color theme="1"/>
        <rFont val="宋体"/>
        <charset val="134"/>
      </rPr>
      <t>填表人：</t>
    </r>
    <r>
      <rPr>
        <b/>
        <sz val="11"/>
        <color theme="1"/>
        <rFont val="Times New Roman"/>
        <charset val="134"/>
      </rPr>
      <t xml:space="preserve"> </t>
    </r>
    <r>
      <rPr>
        <b/>
        <sz val="11"/>
        <color theme="1"/>
        <rFont val="宋体"/>
        <charset val="134"/>
      </rPr>
      <t>樊玉婷</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</si>
  <si>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r>
      <rPr>
        <sz val="9"/>
        <color theme="1"/>
        <rFont val="Times New Roman"/>
        <charset val="134"/>
      </rPr>
      <t>2022</t>
    </r>
    <r>
      <rPr>
        <sz val="9"/>
        <color theme="1"/>
        <rFont val="宋体"/>
        <charset val="134"/>
      </rPr>
      <t>年第二批企业上市和金融企业市级补贴资金</t>
    </r>
  </si>
  <si>
    <t>吸引重点金融机构落户、增资</t>
  </si>
  <si>
    <t>培育企业上市，促进金融产业发展</t>
  </si>
  <si>
    <r>
      <rPr>
        <sz val="9"/>
        <color theme="1"/>
        <rFont val="Times New Roman"/>
        <charset val="134"/>
      </rPr>
      <t>=3975</t>
    </r>
    <r>
      <rPr>
        <sz val="9"/>
        <color theme="1"/>
        <rFont val="宋体"/>
        <charset val="134"/>
      </rPr>
      <t>万元</t>
    </r>
  </si>
  <si>
    <r>
      <rPr>
        <sz val="9"/>
        <color theme="1"/>
        <rFont val="Times New Roman"/>
        <charset val="134"/>
      </rPr>
      <t>3975</t>
    </r>
    <r>
      <rPr>
        <sz val="9"/>
        <color theme="1"/>
        <rFont val="宋体"/>
        <charset val="134"/>
      </rPr>
      <t>万元</t>
    </r>
  </si>
  <si>
    <t>金融业发展引导资金</t>
  </si>
  <si>
    <t>邱士明、樊玉婷</t>
  </si>
  <si>
    <t>推动企业上市和并购重组，不断完善我区企业上市服务体系，促进企业高质量发展。大力吸引国内外金融机构总部及一级分支机构落户朝阳并长期驻区发展，持续优化金融业营商环境，为朝阳区金融业繁荣健康发展夯实基础。</t>
  </si>
  <si>
    <r>
      <rPr>
        <sz val="9"/>
        <color theme="1"/>
        <rFont val="Times New Roman"/>
        <charset val="134"/>
      </rPr>
      <t>根据区发改委统筹安排，</t>
    </r>
    <r>
      <rPr>
        <sz val="9"/>
        <color theme="1"/>
        <rFont val="Times New Roman"/>
        <charset val="134"/>
      </rPr>
      <t>2022</t>
    </r>
    <r>
      <rPr>
        <sz val="9"/>
        <color theme="1"/>
        <rFont val="宋体"/>
        <charset val="134"/>
      </rPr>
      <t>年执行上市和并购重组奖励申报、评审等工作，并完成资金落实。大力吸引国内外金融机构总部及一级分支机构落户朝阳并长期驻区发展，全区持牌金融机构超</t>
    </r>
    <r>
      <rPr>
        <sz val="9"/>
        <color theme="1"/>
        <rFont val="Times New Roman"/>
        <charset val="134"/>
      </rPr>
      <t>1600</t>
    </r>
    <r>
      <rPr>
        <sz val="9"/>
        <color theme="1"/>
        <rFont val="宋体"/>
        <charset val="134"/>
      </rPr>
      <t>家，</t>
    </r>
    <r>
      <rPr>
        <sz val="9"/>
        <color theme="1"/>
        <rFont val="Times New Roman"/>
        <charset val="134"/>
      </rPr>
      <t>2022</t>
    </r>
    <r>
      <rPr>
        <sz val="9"/>
        <color theme="1"/>
        <rFont val="宋体"/>
        <charset val="134"/>
      </rPr>
      <t>年共吸引</t>
    </r>
    <r>
      <rPr>
        <sz val="9"/>
        <color theme="1"/>
        <rFont val="Times New Roman"/>
        <charset val="134"/>
      </rPr>
      <t>47</t>
    </r>
    <r>
      <rPr>
        <sz val="9"/>
        <color theme="1"/>
        <rFont val="宋体"/>
        <charset val="134"/>
      </rPr>
      <t>家金融机构落户。</t>
    </r>
  </si>
  <si>
    <t>吸引重点金融机构落户</t>
  </si>
  <si>
    <r>
      <rPr>
        <sz val="9"/>
        <color theme="1"/>
        <rFont val="Times New Roman"/>
        <charset val="134"/>
      </rPr>
      <t>≥6</t>
    </r>
    <r>
      <rPr>
        <sz val="9"/>
        <color theme="1"/>
        <rFont val="宋体"/>
        <charset val="134"/>
      </rPr>
      <t>家</t>
    </r>
  </si>
  <si>
    <r>
      <rPr>
        <sz val="9"/>
        <color theme="1"/>
        <rFont val="Times New Roman"/>
        <charset val="134"/>
      </rPr>
      <t>27</t>
    </r>
    <r>
      <rPr>
        <sz val="9"/>
        <color theme="1"/>
        <rFont val="宋体"/>
        <charset val="134"/>
      </rPr>
      <t>家</t>
    </r>
  </si>
  <si>
    <t>促进企业上市挂牌数量</t>
  </si>
  <si>
    <r>
      <rPr>
        <sz val="9"/>
        <color theme="1"/>
        <rFont val="Times New Roman"/>
        <charset val="134"/>
      </rPr>
      <t>≥10</t>
    </r>
    <r>
      <rPr>
        <sz val="9"/>
        <color theme="1"/>
        <rFont val="宋体"/>
        <charset val="134"/>
      </rPr>
      <t>家</t>
    </r>
  </si>
  <si>
    <r>
      <rPr>
        <sz val="9"/>
        <color theme="1"/>
        <rFont val="Times New Roman"/>
        <charset val="134"/>
      </rPr>
      <t>11</t>
    </r>
    <r>
      <rPr>
        <sz val="9"/>
        <color theme="1"/>
        <rFont val="宋体"/>
        <charset val="134"/>
      </rPr>
      <t>家</t>
    </r>
  </si>
  <si>
    <r>
      <rPr>
        <sz val="9"/>
        <color theme="1"/>
        <rFont val="Times New Roman"/>
        <charset val="134"/>
      </rPr>
      <t>≤35857</t>
    </r>
    <r>
      <rPr>
        <sz val="9"/>
        <color theme="1"/>
        <rFont val="宋体"/>
        <charset val="134"/>
      </rPr>
      <t>万元</t>
    </r>
  </si>
  <si>
    <r>
      <rPr>
        <sz val="9"/>
        <color theme="1"/>
        <rFont val="Times New Roman"/>
        <charset val="134"/>
      </rPr>
      <t>22972.0871</t>
    </r>
    <r>
      <rPr>
        <sz val="9"/>
        <color theme="1"/>
        <rFont val="宋体"/>
        <charset val="134"/>
      </rPr>
      <t>万元</t>
    </r>
  </si>
  <si>
    <t>促进金融产业发展，持续优化营商环境</t>
  </si>
  <si>
    <r>
      <rPr>
        <sz val="9"/>
        <color theme="1"/>
        <rFont val="Times New Roman"/>
        <charset val="134"/>
      </rPr>
      <t>吸引</t>
    </r>
    <r>
      <rPr>
        <sz val="9"/>
        <color theme="1"/>
        <rFont val="Times New Roman"/>
        <charset val="134"/>
      </rPr>
      <t>27</t>
    </r>
    <r>
      <rPr>
        <sz val="9"/>
        <color theme="1"/>
        <rFont val="宋体"/>
        <charset val="134"/>
      </rPr>
      <t>家机构落户，促进了金融产业发展</t>
    </r>
  </si>
  <si>
    <r>
      <rPr>
        <b/>
        <sz val="11"/>
        <color theme="1"/>
        <rFont val="Times New Roman"/>
        <charset val="134"/>
      </rPr>
      <t>填表人：张宣奡</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</si>
  <si>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r>
      <rPr>
        <sz val="10"/>
        <color theme="1"/>
        <rFont val="宋体"/>
        <charset val="134"/>
      </rPr>
      <t>填报注意事项：</t>
    </r>
    <r>
      <rPr>
        <sz val="10"/>
        <color theme="1"/>
        <rFont val="Times New Roman"/>
        <charset val="134"/>
      </rPr>
      <t xml:space="preserve">
1. </t>
    </r>
    <r>
      <rPr>
        <sz val="10"/>
        <color theme="1"/>
        <rFont val="宋体"/>
        <charset val="134"/>
      </rPr>
      <t>自评表内容可从一体化系统复制，因</t>
    </r>
    <r>
      <rPr>
        <sz val="10"/>
        <color theme="1"/>
        <rFont val="Times New Roman"/>
        <charset val="134"/>
      </rPr>
      <t>2022</t>
    </r>
    <r>
      <rPr>
        <sz val="10"/>
        <color theme="1"/>
        <rFont val="宋体"/>
        <charset val="134"/>
      </rPr>
      <t>年一体化系统有绩效目标调整情况，若格式存在不一致情况以一体化系统为准。</t>
    </r>
    <r>
      <rPr>
        <sz val="10"/>
        <color theme="1"/>
        <rFont val="Times New Roman"/>
        <charset val="134"/>
      </rPr>
      <t xml:space="preserve">
2. </t>
    </r>
    <r>
      <rPr>
        <sz val="10"/>
        <color theme="1"/>
        <rFont val="宋体"/>
        <charset val="134"/>
      </rPr>
      <t>预期指标情况要严格按照年初或项目追加时的绩效目标填报，不得随意调整。</t>
    </r>
    <r>
      <rPr>
        <sz val="10"/>
        <color theme="1"/>
        <rFont val="Times New Roman"/>
        <charset val="134"/>
      </rPr>
      <t xml:space="preserve">
3.</t>
    </r>
    <r>
      <rPr>
        <sz val="10"/>
        <color theme="1"/>
        <rFont val="宋体"/>
        <charset val="134"/>
      </rPr>
      <t>（</t>
    </r>
    <r>
      <rPr>
        <sz val="10"/>
        <color theme="1"/>
        <rFont val="Times New Roman"/>
        <charset val="134"/>
      </rPr>
      <t>1</t>
    </r>
    <r>
      <rPr>
        <sz val="10"/>
        <color theme="1"/>
        <rFont val="宋体"/>
        <charset val="134"/>
      </rPr>
      <t>）该表总分共计</t>
    </r>
    <r>
      <rPr>
        <sz val="10"/>
        <color theme="1"/>
        <rFont val="Times New Roman"/>
        <charset val="134"/>
      </rPr>
      <t>100</t>
    </r>
    <r>
      <rPr>
        <sz val="10"/>
        <color theme="1"/>
        <rFont val="宋体"/>
        <charset val="134"/>
      </rPr>
      <t>分，其中预算执行率为</t>
    </r>
    <r>
      <rPr>
        <sz val="10"/>
        <color theme="1"/>
        <rFont val="Times New Roman"/>
        <charset val="134"/>
      </rPr>
      <t>10</t>
    </r>
    <r>
      <rPr>
        <sz val="10"/>
        <color theme="1"/>
        <rFont val="宋体"/>
        <charset val="134"/>
      </rPr>
      <t>分，绩效指标部分为</t>
    </r>
    <r>
      <rPr>
        <sz val="10"/>
        <color theme="1"/>
        <rFont val="Times New Roman"/>
        <charset val="134"/>
      </rPr>
      <t>90</t>
    </r>
    <r>
      <rPr>
        <sz val="10"/>
        <color theme="1"/>
        <rFont val="宋体"/>
        <charset val="134"/>
      </rPr>
      <t>分；</t>
    </r>
    <r>
      <rPr>
        <sz val="10"/>
        <color theme="1"/>
        <rFont val="Times New Roman"/>
        <charset val="134"/>
      </rPr>
      <t>90</t>
    </r>
    <r>
      <rPr>
        <sz val="10"/>
        <color theme="1"/>
        <rFont val="宋体"/>
        <charset val="134"/>
      </rPr>
      <t>（含）</t>
    </r>
    <r>
      <rPr>
        <sz val="10"/>
        <color theme="1"/>
        <rFont val="Times New Roman"/>
        <charset val="134"/>
      </rPr>
      <t>-100</t>
    </r>
    <r>
      <rPr>
        <sz val="10"/>
        <color theme="1"/>
        <rFont val="宋体"/>
        <charset val="134"/>
      </rPr>
      <t>分为优、</t>
    </r>
    <r>
      <rPr>
        <sz val="10"/>
        <color theme="1"/>
        <rFont val="Times New Roman"/>
        <charset val="134"/>
      </rPr>
      <t>80</t>
    </r>
    <r>
      <rPr>
        <sz val="10"/>
        <color theme="1"/>
        <rFont val="宋体"/>
        <charset val="134"/>
      </rPr>
      <t>（含）</t>
    </r>
    <r>
      <rPr>
        <sz val="10"/>
        <color theme="1"/>
        <rFont val="Times New Roman"/>
        <charset val="134"/>
      </rPr>
      <t>-90</t>
    </r>
    <r>
      <rPr>
        <sz val="10"/>
        <color theme="1"/>
        <rFont val="宋体"/>
        <charset val="134"/>
      </rPr>
      <t>分为良、</t>
    </r>
    <r>
      <rPr>
        <sz val="10"/>
        <color theme="1"/>
        <rFont val="Times New Roman"/>
        <charset val="134"/>
      </rPr>
      <t>60</t>
    </r>
    <r>
      <rPr>
        <sz val="10"/>
        <color theme="1"/>
        <rFont val="宋体"/>
        <charset val="134"/>
      </rPr>
      <t>（含）</t>
    </r>
    <r>
      <rPr>
        <sz val="10"/>
        <color theme="1"/>
        <rFont val="Times New Roman"/>
        <charset val="134"/>
      </rPr>
      <t>-80</t>
    </r>
    <r>
      <rPr>
        <sz val="10"/>
        <color theme="1"/>
        <rFont val="宋体"/>
        <charset val="134"/>
      </rPr>
      <t>分为中、</t>
    </r>
    <r>
      <rPr>
        <sz val="10"/>
        <color theme="1"/>
        <rFont val="Times New Roman"/>
        <charset val="134"/>
      </rPr>
      <t>60</t>
    </r>
    <r>
      <rPr>
        <sz val="10"/>
        <color theme="1"/>
        <rFont val="宋体"/>
        <charset val="134"/>
      </rPr>
      <t>分以下为差。（</t>
    </r>
    <r>
      <rPr>
        <sz val="10"/>
        <color theme="1"/>
        <rFont val="Times New Roman"/>
        <charset val="134"/>
      </rPr>
      <t>2</t>
    </r>
    <r>
      <rPr>
        <sz val="10"/>
        <color theme="1"/>
        <rFont val="宋体"/>
        <charset val="134"/>
      </rPr>
      <t>）得分一档最高不能超过该指标分值上限。（</t>
    </r>
    <r>
      <rPr>
        <sz val="10"/>
        <color theme="1"/>
        <rFont val="Times New Roman"/>
        <charset val="134"/>
      </rPr>
      <t>3</t>
    </r>
    <r>
      <rPr>
        <sz val="10"/>
        <color theme="1"/>
        <rFont val="宋体"/>
        <charset val="134"/>
      </rPr>
      <t>）定量指标若为正向指标，则得分计算方法应用全年实际值（</t>
    </r>
    <r>
      <rPr>
        <sz val="10"/>
        <color theme="1"/>
        <rFont val="Times New Roman"/>
        <charset val="134"/>
      </rPr>
      <t>B</t>
    </r>
    <r>
      <rPr>
        <sz val="10"/>
        <color theme="1"/>
        <rFont val="宋体"/>
        <charset val="134"/>
      </rPr>
      <t>）</t>
    </r>
    <r>
      <rPr>
        <sz val="10"/>
        <color theme="1"/>
        <rFont val="Times New Roman"/>
        <charset val="134"/>
      </rPr>
      <t>/</t>
    </r>
    <r>
      <rPr>
        <sz val="10"/>
        <color theme="1"/>
        <rFont val="宋体"/>
        <charset val="134"/>
      </rPr>
      <t>年度指标值（</t>
    </r>
    <r>
      <rPr>
        <sz val="10"/>
        <color theme="1"/>
        <rFont val="Times New Roman"/>
        <charset val="134"/>
      </rPr>
      <t>A</t>
    </r>
    <r>
      <rPr>
        <sz val="10"/>
        <color theme="1"/>
        <rFont val="宋体"/>
        <charset val="134"/>
      </rPr>
      <t>）</t>
    </r>
    <r>
      <rPr>
        <sz val="10"/>
        <color theme="1"/>
        <rFont val="Times New Roman"/>
        <charset val="134"/>
      </rPr>
      <t>*</t>
    </r>
    <r>
      <rPr>
        <sz val="10"/>
        <color theme="1"/>
        <rFont val="宋体"/>
        <charset val="134"/>
      </rPr>
      <t>该指标分值；若定量指标为反向指标，则得分计算方法应用年度指标值（</t>
    </r>
    <r>
      <rPr>
        <sz val="10"/>
        <color theme="1"/>
        <rFont val="Times New Roman"/>
        <charset val="134"/>
      </rPr>
      <t>A</t>
    </r>
    <r>
      <rPr>
        <sz val="10"/>
        <color theme="1"/>
        <rFont val="宋体"/>
        <charset val="134"/>
      </rPr>
      <t>）</t>
    </r>
    <r>
      <rPr>
        <sz val="10"/>
        <color theme="1"/>
        <rFont val="Times New Roman"/>
        <charset val="134"/>
      </rPr>
      <t>/</t>
    </r>
    <r>
      <rPr>
        <sz val="10"/>
        <color theme="1"/>
        <rFont val="宋体"/>
        <charset val="134"/>
      </rPr>
      <t>全年实际值（</t>
    </r>
    <r>
      <rPr>
        <sz val="10"/>
        <color theme="1"/>
        <rFont val="Times New Roman"/>
        <charset val="134"/>
      </rPr>
      <t>B</t>
    </r>
    <r>
      <rPr>
        <sz val="10"/>
        <color theme="1"/>
        <rFont val="宋体"/>
        <charset val="134"/>
      </rPr>
      <t>）</t>
    </r>
    <r>
      <rPr>
        <sz val="10"/>
        <color theme="1"/>
        <rFont val="Times New Roman"/>
        <charset val="134"/>
      </rPr>
      <t>*</t>
    </r>
    <r>
      <rPr>
        <sz val="10"/>
        <color theme="1"/>
        <rFont val="宋体"/>
        <charset val="134"/>
      </rPr>
      <t>该指标分值。若年初指标值设定偏低，则得分计算方法应用（全年实际值（</t>
    </r>
    <r>
      <rPr>
        <sz val="10"/>
        <color theme="1"/>
        <rFont val="Times New Roman"/>
        <charset val="134"/>
      </rPr>
      <t>B</t>
    </r>
    <r>
      <rPr>
        <sz val="10"/>
        <color theme="1"/>
        <rFont val="宋体"/>
        <charset val="134"/>
      </rPr>
      <t>）</t>
    </r>
    <r>
      <rPr>
        <sz val="10"/>
        <color theme="1"/>
        <rFont val="Times New Roman"/>
        <charset val="134"/>
      </rPr>
      <t>—</t>
    </r>
    <r>
      <rPr>
        <sz val="10"/>
        <color theme="1"/>
        <rFont val="宋体"/>
        <charset val="134"/>
      </rPr>
      <t>年度指标值（</t>
    </r>
    <r>
      <rPr>
        <sz val="10"/>
        <color theme="1"/>
        <rFont val="Times New Roman"/>
        <charset val="134"/>
      </rPr>
      <t>A</t>
    </r>
    <r>
      <rPr>
        <sz val="10"/>
        <color theme="1"/>
        <rFont val="宋体"/>
        <charset val="134"/>
      </rPr>
      <t>））</t>
    </r>
    <r>
      <rPr>
        <sz val="10"/>
        <color theme="1"/>
        <rFont val="Times New Roman"/>
        <charset val="134"/>
      </rPr>
      <t>/</t>
    </r>
    <r>
      <rPr>
        <sz val="10"/>
        <color theme="1"/>
        <rFont val="宋体"/>
        <charset val="134"/>
      </rPr>
      <t>年度指标值（</t>
    </r>
    <r>
      <rPr>
        <sz val="10"/>
        <color theme="1"/>
        <rFont val="Times New Roman"/>
        <charset val="134"/>
      </rPr>
      <t>A</t>
    </r>
    <r>
      <rPr>
        <sz val="10"/>
        <color theme="1"/>
        <rFont val="宋体"/>
        <charset val="134"/>
      </rPr>
      <t>）</t>
    </r>
    <r>
      <rPr>
        <sz val="10"/>
        <color theme="1"/>
        <rFont val="Times New Roman"/>
        <charset val="134"/>
      </rPr>
      <t>*100%</t>
    </r>
    <r>
      <rPr>
        <sz val="10"/>
        <color theme="1"/>
        <rFont val="宋体"/>
        <charset val="134"/>
      </rPr>
      <t>。若计算结果在</t>
    </r>
    <r>
      <rPr>
        <sz val="10"/>
        <color theme="1"/>
        <rFont val="Times New Roman"/>
        <charset val="134"/>
      </rPr>
      <t>200%-300%</t>
    </r>
    <r>
      <rPr>
        <sz val="10"/>
        <color theme="1"/>
        <rFont val="宋体"/>
        <charset val="134"/>
      </rPr>
      <t>（含</t>
    </r>
    <r>
      <rPr>
        <sz val="10"/>
        <color theme="1"/>
        <rFont val="Times New Roman"/>
        <charset val="134"/>
      </rPr>
      <t>200%</t>
    </r>
    <r>
      <rPr>
        <sz val="10"/>
        <color theme="1"/>
        <rFont val="宋体"/>
        <charset val="134"/>
      </rPr>
      <t>）区间，则按照该指标分值的</t>
    </r>
    <r>
      <rPr>
        <sz val="10"/>
        <color theme="1"/>
        <rFont val="Times New Roman"/>
        <charset val="134"/>
      </rPr>
      <t>10%</t>
    </r>
    <r>
      <rPr>
        <sz val="10"/>
        <color theme="1"/>
        <rFont val="宋体"/>
        <charset val="134"/>
      </rPr>
      <t>扣分；计算结果在</t>
    </r>
    <r>
      <rPr>
        <sz val="10"/>
        <color theme="1"/>
        <rFont val="Times New Roman"/>
        <charset val="134"/>
      </rPr>
      <t>300%-500%</t>
    </r>
    <r>
      <rPr>
        <sz val="10"/>
        <color theme="1"/>
        <rFont val="宋体"/>
        <charset val="134"/>
      </rPr>
      <t>（含</t>
    </r>
    <r>
      <rPr>
        <sz val="10"/>
        <color theme="1"/>
        <rFont val="Times New Roman"/>
        <charset val="134"/>
      </rPr>
      <t>300%</t>
    </r>
    <r>
      <rPr>
        <sz val="10"/>
        <color theme="1"/>
        <rFont val="宋体"/>
        <charset val="134"/>
      </rPr>
      <t>）区间，则按照该指标分值的</t>
    </r>
    <r>
      <rPr>
        <sz val="10"/>
        <color theme="1"/>
        <rFont val="Times New Roman"/>
        <charset val="134"/>
      </rPr>
      <t>20%</t>
    </r>
    <r>
      <rPr>
        <sz val="10"/>
        <color theme="1"/>
        <rFont val="宋体"/>
        <charset val="134"/>
      </rPr>
      <t>扣分；计算结果高于</t>
    </r>
    <r>
      <rPr>
        <sz val="10"/>
        <color theme="1"/>
        <rFont val="Times New Roman"/>
        <charset val="134"/>
      </rPr>
      <t>500%</t>
    </r>
    <r>
      <rPr>
        <sz val="10"/>
        <color theme="1"/>
        <rFont val="宋体"/>
        <charset val="134"/>
      </rPr>
      <t>（含</t>
    </r>
    <r>
      <rPr>
        <sz val="10"/>
        <color theme="1"/>
        <rFont val="Times New Roman"/>
        <charset val="134"/>
      </rPr>
      <t>500%</t>
    </r>
    <r>
      <rPr>
        <sz val="10"/>
        <color theme="1"/>
        <rFont val="宋体"/>
        <charset val="134"/>
      </rPr>
      <t>），则按照该指标分值的</t>
    </r>
    <r>
      <rPr>
        <sz val="10"/>
        <color theme="1"/>
        <rFont val="Times New Roman"/>
        <charset val="134"/>
      </rPr>
      <t>30%</t>
    </r>
    <r>
      <rPr>
        <sz val="10"/>
        <color theme="1"/>
        <rFont val="宋体"/>
        <charset val="134"/>
      </rPr>
      <t>扣分。</t>
    </r>
    <r>
      <rPr>
        <sz val="10"/>
        <color theme="1"/>
        <rFont val="Times New Roman"/>
        <charset val="134"/>
      </rPr>
      <t xml:space="preserve">
4.</t>
    </r>
    <r>
      <rPr>
        <sz val="10"/>
        <color theme="1"/>
        <rFont val="宋体"/>
        <charset val="134"/>
      </rPr>
      <t>请在</t>
    </r>
    <r>
      <rPr>
        <sz val="10"/>
        <color theme="1"/>
        <rFont val="Times New Roman"/>
        <charset val="134"/>
      </rPr>
      <t>“</t>
    </r>
    <r>
      <rPr>
        <sz val="10"/>
        <color theme="1"/>
        <rFont val="宋体"/>
        <charset val="134"/>
      </rPr>
      <t>偏差原因分析及改进措施</t>
    </r>
    <r>
      <rPr>
        <sz val="10"/>
        <color theme="1"/>
        <rFont val="Times New Roman"/>
        <charset val="134"/>
      </rPr>
      <t>”</t>
    </r>
    <r>
      <rPr>
        <sz val="10"/>
        <color theme="1"/>
        <rFont val="宋体"/>
        <charset val="134"/>
      </rPr>
      <t>中说明偏离目标、不能完成目标的原因及拟采取的措施。</t>
    </r>
    <r>
      <rPr>
        <sz val="10"/>
        <color theme="1"/>
        <rFont val="Times New Roman"/>
        <charset val="134"/>
      </rPr>
      <t xml:space="preserve">
</t>
    </r>
  </si>
  <si>
    <t>经济金融发展形势分析服务</t>
  </si>
  <si>
    <t>张唯婧</t>
  </si>
  <si>
    <t>紧跟国际经济金融形势变化，开展区金融业、上市公司数据分析，为区域发展决策提供参考信息。</t>
  </si>
  <si>
    <r>
      <rPr>
        <sz val="9"/>
        <color theme="1"/>
        <rFont val="Times New Roman"/>
        <charset val="134"/>
      </rPr>
      <t>完成</t>
    </r>
    <r>
      <rPr>
        <sz val="9"/>
        <color theme="1"/>
        <rFont val="Times New Roman"/>
        <charset val="134"/>
      </rPr>
      <t>4</t>
    </r>
    <r>
      <rPr>
        <sz val="9"/>
        <color theme="1"/>
        <rFont val="宋体"/>
        <charset val="134"/>
      </rPr>
      <t>期季刊编制和发放，为区域发展决策提供了参考信息。</t>
    </r>
  </si>
  <si>
    <t>编辑印刷研究型刊物</t>
  </si>
  <si>
    <r>
      <rPr>
        <sz val="9"/>
        <color theme="1"/>
        <rFont val="Times New Roman"/>
        <charset val="134"/>
      </rPr>
      <t>=4</t>
    </r>
    <r>
      <rPr>
        <sz val="9"/>
        <color theme="1"/>
        <rFont val="宋体"/>
        <charset val="134"/>
      </rPr>
      <t>期</t>
    </r>
    <r>
      <rPr>
        <sz val="9"/>
        <color theme="1"/>
        <rFont val="Times New Roman"/>
        <charset val="134"/>
      </rPr>
      <t>/</t>
    </r>
    <r>
      <rPr>
        <sz val="9"/>
        <color theme="1"/>
        <rFont val="宋体"/>
        <charset val="134"/>
      </rPr>
      <t>年</t>
    </r>
  </si>
  <si>
    <r>
      <rPr>
        <sz val="9"/>
        <color theme="1"/>
        <rFont val="Times New Roman"/>
        <charset val="134"/>
      </rPr>
      <t>4</t>
    </r>
    <r>
      <rPr>
        <sz val="9"/>
        <color theme="1"/>
        <rFont val="宋体"/>
        <charset val="134"/>
      </rPr>
      <t>期</t>
    </r>
    <r>
      <rPr>
        <sz val="9"/>
        <color theme="1"/>
        <rFont val="Times New Roman"/>
        <charset val="134"/>
      </rPr>
      <t>/</t>
    </r>
    <r>
      <rPr>
        <sz val="9"/>
        <color theme="1"/>
        <rFont val="宋体"/>
        <charset val="134"/>
      </rPr>
      <t>年</t>
    </r>
  </si>
  <si>
    <t>出具金融业数据分析报告</t>
  </si>
  <si>
    <t>出具了优质金融业数据分析报告</t>
  </si>
  <si>
    <r>
      <rPr>
        <sz val="9"/>
        <color theme="1"/>
        <rFont val="Times New Roman"/>
        <charset val="134"/>
      </rPr>
      <t>≤71.8</t>
    </r>
    <r>
      <rPr>
        <sz val="9"/>
        <color theme="1"/>
        <rFont val="宋体"/>
        <charset val="134"/>
      </rPr>
      <t>万元</t>
    </r>
  </si>
  <si>
    <r>
      <rPr>
        <sz val="9"/>
        <color theme="1"/>
        <rFont val="Times New Roman"/>
        <charset val="134"/>
      </rPr>
      <t>60.837</t>
    </r>
    <r>
      <rPr>
        <sz val="9"/>
        <color theme="1"/>
        <rFont val="宋体"/>
        <charset val="134"/>
      </rPr>
      <t>万元</t>
    </r>
  </si>
  <si>
    <t>决策参考</t>
  </si>
  <si>
    <t>决策参考价值高</t>
  </si>
  <si>
    <t>客户满意度</t>
  </si>
  <si>
    <r>
      <rPr>
        <b/>
        <sz val="11"/>
        <color theme="1"/>
        <rFont val="Times New Roman"/>
        <charset val="134"/>
      </rPr>
      <t xml:space="preserve">    </t>
    </r>
    <r>
      <rPr>
        <b/>
        <sz val="11"/>
        <color theme="1"/>
        <rFont val="宋体"/>
        <charset val="134"/>
      </rPr>
      <t>填表人：</t>
    </r>
    <r>
      <rPr>
        <b/>
        <sz val="11"/>
        <color theme="1"/>
        <rFont val="Times New Roman"/>
        <charset val="134"/>
      </rPr>
      <t xml:space="preserve"> </t>
    </r>
    <r>
      <rPr>
        <b/>
        <sz val="11"/>
        <color theme="1"/>
        <rFont val="宋体"/>
        <charset val="134"/>
      </rPr>
      <t>苑彤</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</si>
  <si>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t>行业监管和风险防控工作经费</t>
  </si>
  <si>
    <t>贾亮</t>
  </si>
  <si>
    <t>开展行业日常监管、现场检查、审核审查、风险监测及防控等工作，进一步防范金融风险，强化行业监管。</t>
  </si>
  <si>
    <r>
      <rPr>
        <sz val="9"/>
        <color theme="1"/>
        <rFont val="Times New Roman"/>
        <charset val="134"/>
      </rPr>
      <t>完成对朝阳区私募行业数据分析并构建定制化模型，实现对辖区内私募机构的立体化管理，全面掌握辖区内私募机构相关情况。完成对朝阳区地方金融组织日常监管、现场检查、审核审查、风险监测及防控等工作，进一步防范金融风险，强化行业监管。对金融行业进行监管核查，出具风险分析报告</t>
    </r>
    <r>
      <rPr>
        <sz val="9"/>
        <color theme="1"/>
        <rFont val="Times New Roman"/>
        <charset val="134"/>
      </rPr>
      <t>50</t>
    </r>
    <r>
      <rPr>
        <sz val="9"/>
        <color theme="1"/>
        <rFont val="宋体"/>
        <charset val="134"/>
      </rPr>
      <t>份，月度报告</t>
    </r>
    <r>
      <rPr>
        <sz val="9"/>
        <color theme="1"/>
        <rFont val="Times New Roman"/>
        <charset val="134"/>
      </rPr>
      <t>12</t>
    </r>
    <r>
      <rPr>
        <sz val="9"/>
        <color theme="1"/>
        <rFont val="宋体"/>
        <charset val="134"/>
      </rPr>
      <t>份。</t>
    </r>
  </si>
  <si>
    <t>完成检查报告数量</t>
  </si>
  <si>
    <t>抽检覆盖率</t>
  </si>
  <si>
    <t>监督检查总成本</t>
  </si>
  <si>
    <t>整改落实率</t>
  </si>
  <si>
    <r>
      <rPr>
        <sz val="9"/>
        <color theme="1"/>
        <rFont val="Times New Roman"/>
        <charset val="134"/>
      </rPr>
      <t>整改落实率大于</t>
    </r>
    <r>
      <rPr>
        <sz val="9"/>
        <color theme="1"/>
        <rFont val="Times New Roman"/>
        <charset val="134"/>
      </rPr>
      <t>90%</t>
    </r>
  </si>
  <si>
    <t>反映利益相关方的满意情况</t>
  </si>
  <si>
    <r>
      <rPr>
        <b/>
        <sz val="11"/>
        <color theme="1"/>
        <rFont val="Times New Roman"/>
        <charset val="134"/>
      </rPr>
      <t xml:space="preserve">    </t>
    </r>
    <r>
      <rPr>
        <b/>
        <sz val="11"/>
        <color theme="1"/>
        <rFont val="宋体"/>
        <charset val="134"/>
      </rPr>
      <t>填表人：</t>
    </r>
    <r>
      <rPr>
        <b/>
        <sz val="11"/>
        <color theme="1"/>
        <rFont val="Times New Roman"/>
        <charset val="134"/>
      </rPr>
      <t xml:space="preserve"> </t>
    </r>
    <r>
      <rPr>
        <b/>
        <sz val="11"/>
        <color theme="1"/>
        <rFont val="宋体"/>
        <charset val="134"/>
      </rPr>
      <t>贾亮</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</si>
  <si>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t>宣传交流推介服务</t>
  </si>
  <si>
    <t>刘伟</t>
  </si>
  <si>
    <t>组织开展各类宣传交流推介活动，通过各种形式，宣传朝阳区金融业营商环境及自贸区金融领域政策，宣传金融创新、金融政策、金融安全、金融发展、金融风险防范等各项政策，开展两区建设调研与交流，提供楼宇信息和异地纳税信息支持。</t>
  </si>
  <si>
    <t>举办企业融资路演活动，促进拟上市企业融资发展。</t>
  </si>
  <si>
    <r>
      <rPr>
        <sz val="9"/>
        <color theme="1"/>
        <rFont val="Times New Roman"/>
        <charset val="134"/>
      </rPr>
      <t>该项目经费中</t>
    </r>
    <r>
      <rPr>
        <sz val="9"/>
        <color theme="1"/>
        <rFont val="Times New Roman"/>
        <charset val="134"/>
      </rPr>
      <t>8</t>
    </r>
    <r>
      <rPr>
        <sz val="9"/>
        <color theme="1"/>
        <rFont val="宋体"/>
        <charset val="134"/>
      </rPr>
      <t>万元拟用于活动举办会议费，为响应疫情防控政策，线下举办活动受其影响未支出，导致支出进度落后。</t>
    </r>
  </si>
  <si>
    <t>举办宣传活动次数</t>
  </si>
  <si>
    <r>
      <rPr>
        <sz val="9"/>
        <color theme="1"/>
        <rFont val="Times New Roman"/>
        <charset val="134"/>
      </rPr>
      <t>≥10</t>
    </r>
    <r>
      <rPr>
        <sz val="9"/>
        <color theme="1"/>
        <rFont val="宋体"/>
        <charset val="134"/>
      </rPr>
      <t>次</t>
    </r>
  </si>
  <si>
    <r>
      <rPr>
        <sz val="9"/>
        <color theme="1"/>
        <rFont val="Times New Roman"/>
        <charset val="134"/>
      </rPr>
      <t>10</t>
    </r>
    <r>
      <rPr>
        <sz val="9"/>
        <color theme="1"/>
        <rFont val="宋体"/>
        <charset val="134"/>
      </rPr>
      <t>次</t>
    </r>
  </si>
  <si>
    <t>宣传效果及覆盖面</t>
  </si>
  <si>
    <t>宣传效果良好</t>
  </si>
  <si>
    <r>
      <rPr>
        <sz val="9"/>
        <color theme="1"/>
        <rFont val="Times New Roman"/>
        <charset val="134"/>
      </rPr>
      <t>≤75.5</t>
    </r>
    <r>
      <rPr>
        <sz val="9"/>
        <color theme="1"/>
        <rFont val="宋体"/>
        <charset val="134"/>
      </rPr>
      <t>万元</t>
    </r>
  </si>
  <si>
    <r>
      <rPr>
        <sz val="9"/>
        <color theme="1"/>
        <rFont val="Times New Roman"/>
        <charset val="134"/>
      </rPr>
      <t>63.7775</t>
    </r>
    <r>
      <rPr>
        <sz val="9"/>
        <color theme="1"/>
        <rFont val="宋体"/>
        <charset val="134"/>
      </rPr>
      <t>万元</t>
    </r>
  </si>
  <si>
    <t>营造良好营商环境</t>
  </si>
  <si>
    <t>营造了良好的营商环境</t>
  </si>
  <si>
    <t>受众满意度</t>
  </si>
  <si>
    <t>≤90%</t>
  </si>
  <si>
    <r>
      <rPr>
        <b/>
        <sz val="11"/>
        <color theme="1"/>
        <rFont val="Times New Roman"/>
        <charset val="134"/>
      </rPr>
      <t xml:space="preserve">    </t>
    </r>
    <r>
      <rPr>
        <b/>
        <sz val="11"/>
        <color theme="1"/>
        <rFont val="宋体"/>
        <charset val="134"/>
      </rPr>
      <t>填表人：</t>
    </r>
    <r>
      <rPr>
        <b/>
        <sz val="11"/>
        <color theme="1"/>
        <rFont val="Times New Roman"/>
        <charset val="134"/>
      </rPr>
      <t xml:space="preserve"> </t>
    </r>
    <r>
      <rPr>
        <b/>
        <sz val="11"/>
        <color theme="1"/>
        <rFont val="宋体"/>
        <charset val="134"/>
      </rPr>
      <t>刘伟</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</si>
  <si>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r>
      <rPr>
        <sz val="9"/>
        <color theme="1"/>
        <rFont val="Times New Roman"/>
        <charset val="134"/>
      </rPr>
      <t>2022</t>
    </r>
    <r>
      <rPr>
        <sz val="9"/>
        <color theme="1"/>
        <rFont val="宋体"/>
        <charset val="134"/>
      </rPr>
      <t>服贸会金融服务专题展相关工作经费</t>
    </r>
  </si>
  <si>
    <t>王迪</t>
  </si>
  <si>
    <t>65978750-838</t>
  </si>
  <si>
    <t>为推广宣传我区金融业发展特点和区位优势，进一步提高我区金融业国际影响力。</t>
  </si>
  <si>
    <t>涉及嘉宾数</t>
  </si>
  <si>
    <r>
      <rPr>
        <sz val="9"/>
        <color theme="1"/>
        <rFont val="Times New Roman"/>
        <charset val="134"/>
      </rPr>
      <t>≥500</t>
    </r>
    <r>
      <rPr>
        <sz val="9"/>
        <color theme="1"/>
        <rFont val="宋体"/>
        <charset val="134"/>
      </rPr>
      <t>人</t>
    </r>
  </si>
  <si>
    <r>
      <rPr>
        <sz val="9"/>
        <color theme="1"/>
        <rFont val="Times New Roman"/>
        <charset val="134"/>
      </rPr>
      <t>500</t>
    </r>
    <r>
      <rPr>
        <sz val="9"/>
        <color theme="1"/>
        <rFont val="宋体"/>
        <charset val="134"/>
      </rPr>
      <t>人</t>
    </r>
  </si>
  <si>
    <t>提升我区国际金融业知名度</t>
  </si>
  <si>
    <t>优良中差</t>
  </si>
  <si>
    <t>提升了我区国际金融业知名度</t>
  </si>
  <si>
    <t>参展时间</t>
  </si>
  <si>
    <r>
      <rPr>
        <sz val="9"/>
        <color theme="1"/>
        <rFont val="Times New Roman"/>
        <charset val="134"/>
      </rPr>
      <t>8</t>
    </r>
    <r>
      <rPr>
        <sz val="9"/>
        <color theme="1"/>
        <rFont val="宋体"/>
        <charset val="134"/>
      </rPr>
      <t>月</t>
    </r>
    <r>
      <rPr>
        <sz val="9"/>
        <color theme="1"/>
        <rFont val="Times New Roman"/>
        <charset val="134"/>
      </rPr>
      <t>31</t>
    </r>
    <r>
      <rPr>
        <sz val="9"/>
        <color theme="1"/>
        <rFont val="宋体"/>
        <charset val="134"/>
      </rPr>
      <t>日</t>
    </r>
    <r>
      <rPr>
        <sz val="9"/>
        <color theme="1"/>
        <rFont val="Times New Roman"/>
        <charset val="134"/>
      </rPr>
      <t>—9</t>
    </r>
    <r>
      <rPr>
        <sz val="9"/>
        <color theme="1"/>
        <rFont val="宋体"/>
        <charset val="134"/>
      </rPr>
      <t>月</t>
    </r>
    <r>
      <rPr>
        <sz val="9"/>
        <color theme="1"/>
        <rFont val="Times New Roman"/>
        <charset val="134"/>
      </rPr>
      <t>5</t>
    </r>
    <r>
      <rPr>
        <sz val="9"/>
        <color theme="1"/>
        <rFont val="宋体"/>
        <charset val="134"/>
      </rPr>
      <t>日</t>
    </r>
  </si>
  <si>
    <r>
      <rPr>
        <sz val="9"/>
        <color theme="1"/>
        <rFont val="Times New Roman"/>
        <charset val="134"/>
      </rPr>
      <t>9</t>
    </r>
    <r>
      <rPr>
        <sz val="9"/>
        <color theme="1"/>
        <rFont val="宋体"/>
        <charset val="134"/>
      </rPr>
      <t>月</t>
    </r>
    <r>
      <rPr>
        <sz val="9"/>
        <color theme="1"/>
        <rFont val="Times New Roman"/>
        <charset val="134"/>
      </rPr>
      <t>1</t>
    </r>
    <r>
      <rPr>
        <sz val="9"/>
        <color theme="1"/>
        <rFont val="宋体"/>
        <charset val="134"/>
      </rPr>
      <t>日</t>
    </r>
    <r>
      <rPr>
        <sz val="9"/>
        <color theme="1"/>
        <rFont val="Times New Roman"/>
        <charset val="134"/>
      </rPr>
      <t>—9</t>
    </r>
    <r>
      <rPr>
        <sz val="9"/>
        <color theme="1"/>
        <rFont val="宋体"/>
        <charset val="134"/>
      </rPr>
      <t>月</t>
    </r>
    <r>
      <rPr>
        <sz val="9"/>
        <color theme="1"/>
        <rFont val="Times New Roman"/>
        <charset val="134"/>
      </rPr>
      <t>5</t>
    </r>
    <r>
      <rPr>
        <sz val="9"/>
        <color theme="1"/>
        <rFont val="宋体"/>
        <charset val="134"/>
      </rPr>
      <t>日</t>
    </r>
  </si>
  <si>
    <r>
      <rPr>
        <sz val="9"/>
        <color theme="1"/>
        <rFont val="Times New Roman"/>
        <charset val="134"/>
      </rPr>
      <t>正式开展实际确定时间较晚，为</t>
    </r>
    <r>
      <rPr>
        <sz val="9"/>
        <color theme="1"/>
        <rFont val="Times New Roman"/>
        <charset val="134"/>
      </rPr>
      <t>9</t>
    </r>
    <r>
      <rPr>
        <sz val="9"/>
        <color theme="1"/>
        <rFont val="宋体"/>
        <charset val="134"/>
      </rPr>
      <t>月</t>
    </r>
    <r>
      <rPr>
        <sz val="9"/>
        <color theme="1"/>
        <rFont val="Times New Roman"/>
        <charset val="134"/>
      </rPr>
      <t>1</t>
    </r>
    <r>
      <rPr>
        <sz val="9"/>
        <color theme="1"/>
        <rFont val="宋体"/>
        <charset val="134"/>
      </rPr>
      <t>日</t>
    </r>
    <r>
      <rPr>
        <sz val="9"/>
        <color theme="1"/>
        <rFont val="Times New Roman"/>
        <charset val="134"/>
      </rPr>
      <t>-9</t>
    </r>
    <r>
      <rPr>
        <sz val="9"/>
        <color theme="1"/>
        <rFont val="宋体"/>
        <charset val="134"/>
      </rPr>
      <t>月</t>
    </r>
    <r>
      <rPr>
        <sz val="9"/>
        <color theme="1"/>
        <rFont val="Times New Roman"/>
        <charset val="134"/>
      </rPr>
      <t>5</t>
    </r>
    <r>
      <rPr>
        <sz val="9"/>
        <color theme="1"/>
        <rFont val="宋体"/>
        <charset val="134"/>
      </rPr>
      <t>日</t>
    </r>
  </si>
  <si>
    <r>
      <rPr>
        <sz val="9"/>
        <color theme="1"/>
        <rFont val="Times New Roman"/>
        <charset val="134"/>
      </rPr>
      <t>=346.725</t>
    </r>
    <r>
      <rPr>
        <sz val="9"/>
        <color theme="1"/>
        <rFont val="宋体"/>
        <charset val="134"/>
      </rPr>
      <t>万</t>
    </r>
  </si>
  <si>
    <r>
      <rPr>
        <sz val="9"/>
        <color theme="1"/>
        <rFont val="Times New Roman"/>
        <charset val="134"/>
      </rPr>
      <t>346.725</t>
    </r>
    <r>
      <rPr>
        <sz val="9"/>
        <color theme="1"/>
        <rFont val="宋体"/>
        <charset val="134"/>
      </rPr>
      <t>万元</t>
    </r>
  </si>
  <si>
    <t>加强金融业宣传力度</t>
  </si>
  <si>
    <t>加强了金融业宣传力度</t>
  </si>
  <si>
    <t>观展嘉宾满意度</t>
  </si>
  <si>
    <r>
      <rPr>
        <b/>
        <sz val="11"/>
        <color theme="1"/>
        <rFont val="Times New Roman"/>
        <charset val="134"/>
      </rPr>
      <t xml:space="preserve">    </t>
    </r>
    <r>
      <rPr>
        <b/>
        <sz val="11"/>
        <color theme="1"/>
        <rFont val="宋体"/>
        <charset val="134"/>
      </rPr>
      <t>填表人：王迪</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65978750-838                  </t>
    </r>
    <r>
      <rPr>
        <b/>
        <sz val="11"/>
        <color theme="1"/>
        <rFont val="宋体"/>
        <charset val="134"/>
      </rPr>
      <t>填写日期：</t>
    </r>
    <r>
      <rPr>
        <b/>
        <sz val="11"/>
        <color theme="1"/>
        <rFont val="Times New Roman"/>
        <charset val="134"/>
      </rPr>
      <t>2023.1.31</t>
    </r>
  </si>
  <si>
    <t>北京市第二届首都金融创新激励项目奖励资金</t>
  </si>
  <si>
    <t>马增泉</t>
  </si>
  <si>
    <t>65978750-851</t>
  </si>
  <si>
    <t>进一步深化金融供给侧结构性改革，增强金融服务实体经济能力，促进首都金融高质量发展。</t>
  </si>
  <si>
    <t>评选出了一批代表性强、创新性足的项目，有力推动了首都金融产业发展。</t>
  </si>
  <si>
    <t>奖励获奖单位数量</t>
  </si>
  <si>
    <r>
      <rPr>
        <sz val="9"/>
        <color theme="1"/>
        <rFont val="Times New Roman"/>
        <charset val="134"/>
      </rPr>
      <t>1</t>
    </r>
    <r>
      <rPr>
        <sz val="9"/>
        <color theme="1"/>
        <rFont val="宋体"/>
        <charset val="134"/>
      </rPr>
      <t>家</t>
    </r>
  </si>
  <si>
    <t>按照市级要求完成拨付</t>
  </si>
  <si>
    <t>已按照市级要求完成拨付</t>
  </si>
  <si>
    <t>有一家公司因内部流程未完成，没有在区财政封账前提供收款账户，故未能拨付到位。后续将与企业保持联系，待企业提供收款账号后一周内将资金拨付到位。</t>
  </si>
  <si>
    <t>促进首都金融高质量发展</t>
  </si>
  <si>
    <t>促进了首都金融高质量发展</t>
  </si>
  <si>
    <r>
      <rPr>
        <sz val="9"/>
        <color theme="1"/>
        <rFont val="Times New Roman"/>
        <charset val="134"/>
      </rPr>
      <t>=120</t>
    </r>
    <r>
      <rPr>
        <sz val="9"/>
        <color theme="1"/>
        <rFont val="宋体"/>
        <charset val="134"/>
      </rPr>
      <t>万元</t>
    </r>
  </si>
  <si>
    <r>
      <rPr>
        <sz val="9"/>
        <color theme="1"/>
        <rFont val="Times New Roman"/>
        <charset val="134"/>
      </rPr>
      <t>20</t>
    </r>
    <r>
      <rPr>
        <sz val="9"/>
        <color theme="1"/>
        <rFont val="宋体"/>
        <charset val="134"/>
      </rPr>
      <t>万元</t>
    </r>
  </si>
  <si>
    <r>
      <rPr>
        <b/>
        <sz val="11"/>
        <color theme="1"/>
        <rFont val="Times New Roman"/>
        <charset val="134"/>
      </rPr>
      <t xml:space="preserve">    </t>
    </r>
    <r>
      <rPr>
        <b/>
        <sz val="11"/>
        <color theme="1"/>
        <rFont val="宋体"/>
        <charset val="134"/>
      </rPr>
      <t>填表人：马增泉</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65978750-851          </t>
    </r>
    <r>
      <rPr>
        <b/>
        <sz val="11"/>
        <color theme="1"/>
        <rFont val="宋体"/>
        <charset val="134"/>
      </rPr>
      <t>填写日期：</t>
    </r>
    <r>
      <rPr>
        <b/>
        <sz val="11"/>
        <color theme="1"/>
        <rFont val="Times New Roman"/>
        <charset val="134"/>
      </rPr>
      <t>2023</t>
    </r>
    <r>
      <rPr>
        <b/>
        <sz val="11"/>
        <color theme="1"/>
        <rFont val="宋体"/>
        <charset val="134"/>
      </rPr>
      <t>年</t>
    </r>
    <r>
      <rPr>
        <b/>
        <sz val="11"/>
        <color theme="1"/>
        <rFont val="Times New Roman"/>
        <charset val="134"/>
      </rPr>
      <t>1</t>
    </r>
    <r>
      <rPr>
        <b/>
        <sz val="11"/>
        <color theme="1"/>
        <rFont val="宋体"/>
        <charset val="134"/>
      </rPr>
      <t>月</t>
    </r>
    <r>
      <rPr>
        <b/>
        <sz val="11"/>
        <color theme="1"/>
        <rFont val="Times New Roman"/>
        <charset val="134"/>
      </rPr>
      <t>29</t>
    </r>
    <r>
      <rPr>
        <b/>
        <sz val="11"/>
        <color theme="1"/>
        <rFont val="宋体"/>
        <charset val="134"/>
      </rPr>
      <t>日</t>
    </r>
  </si>
  <si>
    <t>北京银保监局支持资金</t>
  </si>
  <si>
    <t>根据北京银保监局与我区签订合作备忘录，北京银保监局在大力吸引金融机构落户、推动两区建设合作、推动普惠金融发展、坚决防范金融风险方面对我区进行支持。</t>
  </si>
  <si>
    <t>推动金融机构落地</t>
  </si>
  <si>
    <r>
      <rPr>
        <sz val="9"/>
        <color theme="1"/>
        <rFont val="Times New Roman"/>
        <charset val="134"/>
      </rPr>
      <t>≥4</t>
    </r>
    <r>
      <rPr>
        <sz val="9"/>
        <color theme="1"/>
        <rFont val="宋体"/>
        <charset val="134"/>
      </rPr>
      <t>家</t>
    </r>
  </si>
  <si>
    <t>防范金融风险</t>
  </si>
  <si>
    <t>有效防范金融风险</t>
  </si>
  <si>
    <t>资金支出进度</t>
  </si>
  <si>
    <r>
      <rPr>
        <sz val="9"/>
        <color theme="1"/>
        <rFont val="Times New Roman"/>
        <charset val="134"/>
      </rPr>
      <t>=1000</t>
    </r>
    <r>
      <rPr>
        <sz val="9"/>
        <color theme="1"/>
        <rFont val="宋体"/>
        <charset val="134"/>
      </rPr>
      <t>万元</t>
    </r>
  </si>
  <si>
    <r>
      <rPr>
        <sz val="9"/>
        <color theme="1"/>
        <rFont val="Times New Roman"/>
        <charset val="134"/>
      </rPr>
      <t>1000</t>
    </r>
    <r>
      <rPr>
        <sz val="9"/>
        <color theme="1"/>
        <rFont val="宋体"/>
        <charset val="134"/>
      </rPr>
      <t>万元</t>
    </r>
  </si>
  <si>
    <t>促进金融产业稳定和发展</t>
  </si>
  <si>
    <t>促进了金融产业稳定和发展</t>
  </si>
  <si>
    <t>企业满意度</t>
  </si>
  <si>
    <r>
      <rPr>
        <sz val="9"/>
        <color theme="1"/>
        <rFont val="Times New Roman"/>
        <charset val="134"/>
      </rPr>
      <t>朝阳区服务型小微企业疫情防控</t>
    </r>
    <r>
      <rPr>
        <sz val="9"/>
        <color theme="1"/>
        <rFont val="Times New Roman"/>
        <charset val="134"/>
      </rPr>
      <t>“</t>
    </r>
    <r>
      <rPr>
        <sz val="9"/>
        <color theme="1"/>
        <rFont val="宋体"/>
        <charset val="134"/>
      </rPr>
      <t>保险经办</t>
    </r>
    <r>
      <rPr>
        <sz val="9"/>
        <color theme="1"/>
        <rFont val="Times New Roman"/>
        <charset val="134"/>
      </rPr>
      <t>+</t>
    </r>
    <r>
      <rPr>
        <sz val="9"/>
        <color theme="1"/>
        <rFont val="宋体"/>
        <charset val="134"/>
      </rPr>
      <t>政策补贴</t>
    </r>
    <r>
      <rPr>
        <sz val="9"/>
        <color theme="1"/>
        <rFont val="Times New Roman"/>
        <charset val="134"/>
      </rPr>
      <t>”</t>
    </r>
    <r>
      <rPr>
        <sz val="9"/>
        <color theme="1"/>
        <rFont val="宋体"/>
        <charset val="134"/>
      </rPr>
      <t>项目</t>
    </r>
  </si>
  <si>
    <t>袁爽</t>
  </si>
  <si>
    <t>稳增长稳市场主体保就业，给予服务型小微企业员工基本生活保障，加大稳企护岗力度。</t>
  </si>
  <si>
    <t>已基本完成稳增长稳市场主体保就业，给予服务型小微企业员工基本生活保障，加大稳企护岗力度。</t>
  </si>
  <si>
    <t>资金使用率</t>
  </si>
  <si>
    <t>补贴项目与标的相符</t>
  </si>
  <si>
    <t>资金拨付与补贴及时性</t>
  </si>
  <si>
    <t>按要求完成资金拨付</t>
  </si>
  <si>
    <r>
      <rPr>
        <sz val="9"/>
        <color theme="1"/>
        <rFont val="Times New Roman"/>
        <charset val="134"/>
      </rPr>
      <t>=9061.78</t>
    </r>
    <r>
      <rPr>
        <sz val="9"/>
        <color theme="1"/>
        <rFont val="宋体"/>
        <charset val="134"/>
      </rPr>
      <t>万元</t>
    </r>
  </si>
  <si>
    <r>
      <rPr>
        <sz val="9"/>
        <color theme="1"/>
        <rFont val="Times New Roman"/>
        <charset val="134"/>
      </rPr>
      <t>9061.78</t>
    </r>
    <r>
      <rPr>
        <sz val="9"/>
        <color theme="1"/>
        <rFont val="宋体"/>
        <charset val="134"/>
      </rPr>
      <t>万元</t>
    </r>
  </si>
  <si>
    <t>补贴发挥稳企护岗的作用，强化广大小微商户的经营信心</t>
  </si>
  <si>
    <t>发挥了稳企护岗的作用</t>
  </si>
  <si>
    <t>被保险人满意度</t>
  </si>
  <si>
    <r>
      <rPr>
        <b/>
        <sz val="11"/>
        <color theme="1"/>
        <rFont val="Times New Roman"/>
        <charset val="134"/>
      </rPr>
      <t xml:space="preserve">    </t>
    </r>
    <r>
      <rPr>
        <b/>
        <sz val="11"/>
        <color theme="1"/>
        <rFont val="宋体"/>
        <charset val="134"/>
      </rPr>
      <t>填表人：袁爽</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2023.1.31</t>
    </r>
  </si>
  <si>
    <t>朝阳区金融业统计数据库运营维护服务</t>
  </si>
  <si>
    <r>
      <rPr>
        <sz val="9"/>
        <color theme="1"/>
        <rFont val="Times New Roman"/>
        <charset val="134"/>
      </rPr>
      <t>确保服务器操作系统、数据库系统、应用服务器运行安全、稳定和每月的数据处理与运行维护</t>
    </r>
    <r>
      <rPr>
        <sz val="9"/>
        <color theme="1"/>
        <rFont val="Times New Roman"/>
        <charset val="134"/>
      </rPr>
      <t xml:space="preserve"> </t>
    </r>
    <r>
      <rPr>
        <sz val="9"/>
        <color theme="1"/>
        <rFont val="宋体"/>
        <charset val="134"/>
      </rPr>
      <t>、数据备份。</t>
    </r>
  </si>
  <si>
    <t>提供数据报告数量</t>
  </si>
  <si>
    <r>
      <rPr>
        <sz val="9"/>
        <color theme="1"/>
        <rFont val="Times New Roman"/>
        <charset val="134"/>
      </rPr>
      <t>12</t>
    </r>
    <r>
      <rPr>
        <sz val="9"/>
        <color theme="1"/>
        <rFont val="宋体"/>
        <charset val="134"/>
      </rPr>
      <t>份</t>
    </r>
  </si>
  <si>
    <t>处理数据的质量</t>
  </si>
  <si>
    <t>高效处理数据</t>
  </si>
  <si>
    <t>数据处理完成后提交电子版数据报告的时间</t>
  </si>
  <si>
    <r>
      <rPr>
        <sz val="9"/>
        <color theme="1"/>
        <rFont val="Times New Roman"/>
        <charset val="134"/>
      </rPr>
      <t>≤24</t>
    </r>
    <r>
      <rPr>
        <sz val="9"/>
        <color theme="1"/>
        <rFont val="宋体"/>
        <charset val="134"/>
      </rPr>
      <t>小时</t>
    </r>
  </si>
  <si>
    <r>
      <rPr>
        <sz val="9"/>
        <rFont val="Times New Roman"/>
        <charset val="134"/>
      </rPr>
      <t>≤13.8</t>
    </r>
    <r>
      <rPr>
        <sz val="9"/>
        <rFont val="宋体"/>
        <charset val="134"/>
      </rPr>
      <t>万元</t>
    </r>
  </si>
  <si>
    <r>
      <rPr>
        <b/>
        <sz val="9"/>
        <color theme="1"/>
        <rFont val="Times New Roman"/>
        <charset val="134"/>
      </rPr>
      <t>社会效益</t>
    </r>
    <r>
      <rPr>
        <b/>
        <sz val="9"/>
        <color theme="1"/>
        <rFont val="Times New Roman"/>
        <charset val="134"/>
      </rPr>
      <t xml:space="preserve">
</t>
    </r>
    <r>
      <rPr>
        <b/>
        <sz val="9"/>
        <color theme="1"/>
        <rFont val="宋体"/>
        <charset val="134"/>
      </rPr>
      <t>指标</t>
    </r>
  </si>
  <si>
    <t>掌握区域金融业情况</t>
  </si>
  <si>
    <t>帮助掌握区域金融业情况</t>
  </si>
  <si>
    <t>服务对象满意度</t>
  </si>
  <si>
    <t>服务对象基本满意</t>
  </si>
  <si>
    <t>朝阳区社会治理综合保险</t>
  </si>
  <si>
    <t>推动复工复产与强化政府风险防范能力、处理突发事件平稳处理，化解和分担政府公共管理风险。</t>
  </si>
  <si>
    <t>理赔率</t>
  </si>
  <si>
    <t>理赔项目与保险标的相符</t>
  </si>
  <si>
    <t>资金拨付与保险生效及时性</t>
  </si>
  <si>
    <r>
      <rPr>
        <sz val="9"/>
        <color theme="1"/>
        <rFont val="Times New Roman"/>
        <charset val="134"/>
      </rPr>
      <t>≤615</t>
    </r>
    <r>
      <rPr>
        <sz val="9"/>
        <rFont val="宋体"/>
        <charset val="134"/>
      </rPr>
      <t>万元</t>
    </r>
  </si>
  <si>
    <r>
      <rPr>
        <sz val="9"/>
        <color theme="1"/>
        <rFont val="Times New Roman"/>
        <charset val="134"/>
      </rPr>
      <t>613.9</t>
    </r>
    <r>
      <rPr>
        <sz val="9"/>
        <rFont val="宋体"/>
        <charset val="134"/>
      </rPr>
      <t>万元</t>
    </r>
  </si>
  <si>
    <t>复工复业综合保险在疫情防控常态化阶段可以持续为企业提供安全保障</t>
  </si>
  <si>
    <t>为企业提供了安全保障</t>
  </si>
  <si>
    <r>
      <rPr>
        <b/>
        <sz val="11"/>
        <color theme="1"/>
        <rFont val="Times New Roman"/>
        <charset val="134"/>
      </rPr>
      <t xml:space="preserve">    </t>
    </r>
    <r>
      <rPr>
        <b/>
        <sz val="11"/>
        <color theme="1"/>
        <rFont val="宋体"/>
        <charset val="134"/>
      </rPr>
      <t>填表人：袁爽</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2023.1.31</t>
    </r>
  </si>
  <si>
    <r>
      <rPr>
        <sz val="9"/>
        <color theme="1"/>
        <rFont val="Times New Roman"/>
        <charset val="134"/>
      </rPr>
      <t>朝阳区社会治理综合保险</t>
    </r>
    <r>
      <rPr>
        <sz val="9"/>
        <color theme="1"/>
        <rFont val="Times New Roman"/>
        <charset val="134"/>
      </rPr>
      <t>-</t>
    </r>
    <r>
      <rPr>
        <sz val="9"/>
        <color theme="1"/>
        <rFont val="宋体"/>
        <charset val="134"/>
      </rPr>
      <t>专项救助保险</t>
    </r>
  </si>
  <si>
    <t>推动复工复产与强化政府风险防范能力、处理突发事件平稳处理，化解和分担政府公共管理风险，对保单约定的救助对象遭遇特殊困难承担救助责任。</t>
  </si>
  <si>
    <r>
      <rPr>
        <sz val="9"/>
        <color theme="1"/>
        <rFont val="Times New Roman"/>
        <charset val="134"/>
      </rPr>
      <t>≤360</t>
    </r>
    <r>
      <rPr>
        <sz val="9"/>
        <rFont val="宋体"/>
        <charset val="134"/>
      </rPr>
      <t>万元</t>
    </r>
  </si>
  <si>
    <r>
      <rPr>
        <sz val="9"/>
        <color theme="1"/>
        <rFont val="Times New Roman"/>
        <charset val="134"/>
      </rPr>
      <t>355</t>
    </r>
    <r>
      <rPr>
        <sz val="9"/>
        <rFont val="宋体"/>
        <charset val="134"/>
      </rPr>
      <t>万元</t>
    </r>
  </si>
  <si>
    <t>对保单约定的救助对象遭遇特殊困难承担救助责任</t>
  </si>
  <si>
    <t>已对保单约定的救助对象遭遇特殊困难承担救助责任</t>
  </si>
  <si>
    <r>
      <rPr>
        <sz val="9"/>
        <color theme="1"/>
        <rFont val="Times New Roman"/>
        <charset val="134"/>
      </rPr>
      <t>朝阳区为</t>
    </r>
    <r>
      <rPr>
        <sz val="9"/>
        <color theme="1"/>
        <rFont val="Times New Roman"/>
        <charset val="134"/>
      </rPr>
      <t>13</t>
    </r>
    <r>
      <rPr>
        <sz val="9"/>
        <color theme="1"/>
        <rFont val="宋体"/>
        <charset val="134"/>
      </rPr>
      <t>类医保免缴人员统一投保</t>
    </r>
    <r>
      <rPr>
        <sz val="9"/>
        <color theme="1"/>
        <rFont val="Times New Roman"/>
        <charset val="134"/>
      </rPr>
      <t>“</t>
    </r>
    <r>
      <rPr>
        <sz val="9"/>
        <color theme="1"/>
        <rFont val="宋体"/>
        <charset val="134"/>
      </rPr>
      <t>北京普惠健康保</t>
    </r>
    <r>
      <rPr>
        <sz val="9"/>
        <color theme="1"/>
        <rFont val="Times New Roman"/>
        <charset val="134"/>
      </rPr>
      <t>”</t>
    </r>
    <r>
      <rPr>
        <sz val="9"/>
        <color theme="1"/>
        <rFont val="宋体"/>
        <charset val="134"/>
      </rPr>
      <t>项目</t>
    </r>
  </si>
  <si>
    <r>
      <rPr>
        <sz val="9"/>
        <color theme="1"/>
        <rFont val="Times New Roman"/>
        <charset val="134"/>
      </rPr>
      <t>充分发挥商业补充医疗保险工具对</t>
    </r>
    <r>
      <rPr>
        <sz val="9"/>
        <color theme="1"/>
        <rFont val="Times New Roman"/>
        <charset val="134"/>
      </rPr>
      <t>“</t>
    </r>
    <r>
      <rPr>
        <sz val="9"/>
        <color theme="1"/>
        <rFont val="宋体"/>
        <charset val="134"/>
      </rPr>
      <t>保民生</t>
    </r>
    <r>
      <rPr>
        <sz val="9"/>
        <color theme="1"/>
        <rFont val="Times New Roman"/>
        <charset val="134"/>
      </rPr>
      <t>”</t>
    </r>
    <r>
      <rPr>
        <sz val="9"/>
        <color theme="1"/>
        <rFont val="宋体"/>
        <charset val="134"/>
      </rPr>
      <t>工作的支持作用。</t>
    </r>
  </si>
  <si>
    <r>
      <rPr>
        <sz val="9"/>
        <color theme="1"/>
        <rFont val="Times New Roman"/>
        <charset val="134"/>
      </rPr>
      <t>已基本充分发挥商业补充医疗保险工具对</t>
    </r>
    <r>
      <rPr>
        <sz val="9"/>
        <color theme="1"/>
        <rFont val="Times New Roman"/>
        <charset val="134"/>
      </rPr>
      <t>“</t>
    </r>
    <r>
      <rPr>
        <sz val="9"/>
        <color theme="1"/>
        <rFont val="宋体"/>
        <charset val="134"/>
      </rPr>
      <t>保民生</t>
    </r>
    <r>
      <rPr>
        <sz val="9"/>
        <color theme="1"/>
        <rFont val="Times New Roman"/>
        <charset val="134"/>
      </rPr>
      <t>”</t>
    </r>
    <r>
      <rPr>
        <sz val="9"/>
        <color theme="1"/>
        <rFont val="宋体"/>
        <charset val="134"/>
      </rPr>
      <t>工作的支持作用。</t>
    </r>
  </si>
  <si>
    <r>
      <rPr>
        <sz val="9"/>
        <color rgb="FF000000"/>
        <rFont val="Times New Roman"/>
        <charset val="134"/>
      </rPr>
      <t>符合</t>
    </r>
    <r>
      <rPr>
        <sz val="9"/>
        <color rgb="FF000000"/>
        <rFont val="Times New Roman"/>
        <charset val="134"/>
      </rPr>
      <t>13</t>
    </r>
    <r>
      <rPr>
        <sz val="9"/>
        <color rgb="FF000000"/>
        <rFont val="宋体"/>
        <charset val="134"/>
      </rPr>
      <t>类免缴人员要的承保比例</t>
    </r>
  </si>
  <si>
    <t>=100%</t>
  </si>
  <si>
    <t>资金拨付与保险生效相符合</t>
  </si>
  <si>
    <r>
      <rPr>
        <sz val="9"/>
        <color theme="1"/>
        <rFont val="Times New Roman"/>
        <charset val="134"/>
      </rPr>
      <t>≤429</t>
    </r>
    <r>
      <rPr>
        <sz val="9"/>
        <rFont val="宋体"/>
        <charset val="134"/>
      </rPr>
      <t>万元</t>
    </r>
  </si>
  <si>
    <r>
      <rPr>
        <sz val="9"/>
        <color theme="1"/>
        <rFont val="Times New Roman"/>
        <charset val="134"/>
      </rPr>
      <t>393.822</t>
    </r>
    <r>
      <rPr>
        <sz val="9"/>
        <rFont val="宋体"/>
        <charset val="134"/>
      </rPr>
      <t>万元</t>
    </r>
  </si>
  <si>
    <t>完善本市多层次医疗保障体系</t>
  </si>
  <si>
    <t>完善了本市多层次医疗保障体系</t>
  </si>
  <si>
    <t>可持续影响指标</t>
  </si>
  <si>
    <t>扩充医疗保障实践方式</t>
  </si>
  <si>
    <t>扩充了医疗保障实践方式</t>
  </si>
  <si>
    <t>中国银保监会支持资金</t>
  </si>
  <si>
    <t>张宣奡</t>
  </si>
  <si>
    <t>65978750-832</t>
  </si>
  <si>
    <t>项目资金</t>
  </si>
  <si>
    <t>（万元）</t>
  </si>
  <si>
    <t>大力吸引金融机构落户，推动两区建设合作，推动普惠金融发展，坚决防范金融风险</t>
  </si>
  <si>
    <t>绩效指标</t>
  </si>
  <si>
    <r>
      <rPr>
        <sz val="9"/>
        <color theme="1"/>
        <rFont val="Times New Roman"/>
        <charset val="134"/>
      </rPr>
      <t>8</t>
    </r>
    <r>
      <rPr>
        <sz val="9"/>
        <color theme="1"/>
        <rFont val="宋体"/>
        <charset val="134"/>
      </rPr>
      <t>家</t>
    </r>
  </si>
  <si>
    <r>
      <rPr>
        <sz val="9"/>
        <color theme="1"/>
        <rFont val="Times New Roman"/>
        <charset val="134"/>
      </rPr>
      <t>=4000</t>
    </r>
    <r>
      <rPr>
        <sz val="9"/>
        <color theme="1"/>
        <rFont val="宋体"/>
        <charset val="134"/>
      </rPr>
      <t>万元</t>
    </r>
  </si>
  <si>
    <r>
      <rPr>
        <sz val="9"/>
        <color theme="1"/>
        <rFont val="Times New Roman"/>
        <charset val="134"/>
      </rPr>
      <t>4000</t>
    </r>
    <r>
      <rPr>
        <sz val="9"/>
        <color theme="1"/>
        <rFont val="宋体"/>
        <charset val="134"/>
      </rPr>
      <t>万元</t>
    </r>
  </si>
  <si>
    <t>满意度</t>
  </si>
  <si>
    <r>
      <rPr>
        <b/>
        <sz val="11"/>
        <color theme="1"/>
        <rFont val="宋体"/>
        <charset val="134"/>
      </rPr>
      <t>填表人：张宣奡</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65978750-832              </t>
    </r>
    <r>
      <rPr>
        <b/>
        <sz val="11"/>
        <color theme="1"/>
        <rFont val="宋体"/>
        <charset val="134"/>
      </rPr>
      <t>填写日期：</t>
    </r>
    <r>
      <rPr>
        <b/>
        <sz val="11"/>
        <color theme="1"/>
        <rFont val="Times New Roman"/>
        <charset val="134"/>
      </rPr>
      <t xml:space="preserve">2023.1.29          
</t>
    </r>
  </si>
  <si>
    <t>中国证监会支持资金</t>
  </si>
  <si>
    <t>大力吸引金融机构落户，推动两区建设合作，推动普惠金融发展，坚决防范金融风险。</t>
  </si>
  <si>
    <r>
      <rPr>
        <sz val="9"/>
        <color theme="1"/>
        <rFont val="Times New Roman"/>
        <charset val="134"/>
      </rPr>
      <t>≥3</t>
    </r>
    <r>
      <rPr>
        <sz val="9"/>
        <color theme="1"/>
        <rFont val="宋体"/>
        <charset val="134"/>
      </rPr>
      <t>家</t>
    </r>
  </si>
  <si>
    <r>
      <rPr>
        <sz val="9"/>
        <color theme="1"/>
        <rFont val="Times New Roman"/>
        <charset val="134"/>
      </rPr>
      <t>10</t>
    </r>
    <r>
      <rPr>
        <sz val="9"/>
        <color theme="1"/>
        <rFont val="宋体"/>
        <charset val="134"/>
      </rPr>
      <t>家</t>
    </r>
  </si>
  <si>
    <r>
      <rPr>
        <b/>
        <sz val="11"/>
        <color theme="1"/>
        <rFont val="宋体"/>
        <charset val="134"/>
      </rPr>
      <t>填表人：张宣奡</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65978750-832            </t>
    </r>
    <r>
      <rPr>
        <b/>
        <sz val="11"/>
        <color theme="1"/>
        <rFont val="宋体"/>
        <charset val="134"/>
      </rPr>
      <t>填写日期：</t>
    </r>
    <r>
      <rPr>
        <b/>
        <sz val="11"/>
        <color theme="1"/>
        <rFont val="Times New Roman"/>
        <charset val="134"/>
      </rPr>
      <t xml:space="preserve">2023.1.29          
</t>
    </r>
  </si>
  <si>
    <t>非法集资舆情监测服务</t>
  </si>
  <si>
    <t>王卓雍</t>
  </si>
  <si>
    <r>
      <rPr>
        <sz val="9"/>
        <color theme="1"/>
        <rFont val="Times New Roman"/>
        <charset val="134"/>
      </rPr>
      <t>对非法集资相关舆情进行全面监测及预警，坚决打好防范化解金融风险攻坚战。</t>
    </r>
    <r>
      <rPr>
        <sz val="9"/>
        <color theme="1"/>
        <rFont val="Times New Roman"/>
        <charset val="134"/>
      </rPr>
      <t xml:space="preserve">
</t>
    </r>
  </si>
  <si>
    <t>多次成功预警投资人舆情风险，出具多份风险企业服务报告</t>
  </si>
  <si>
    <t>风险企业服务报告</t>
  </si>
  <si>
    <t>购买服务的质量</t>
  </si>
  <si>
    <t>购买服务的质量高</t>
  </si>
  <si>
    <r>
      <rPr>
        <sz val="9"/>
        <color theme="1"/>
        <rFont val="Times New Roman"/>
        <charset val="134"/>
      </rPr>
      <t>=40</t>
    </r>
    <r>
      <rPr>
        <sz val="9"/>
        <color theme="1"/>
        <rFont val="宋体"/>
        <charset val="134"/>
      </rPr>
      <t>万元</t>
    </r>
  </si>
  <si>
    <r>
      <rPr>
        <sz val="9"/>
        <color theme="1"/>
        <rFont val="Times New Roman"/>
        <charset val="134"/>
      </rPr>
      <t>40</t>
    </r>
    <r>
      <rPr>
        <sz val="9"/>
        <color theme="1"/>
        <rFont val="宋体"/>
        <charset val="134"/>
      </rPr>
      <t>万元</t>
    </r>
  </si>
  <si>
    <t>意见建议被采纳情况</t>
  </si>
  <si>
    <t>意见建议按实际工作情况采纳</t>
  </si>
  <si>
    <t>接受服务方满意程度</t>
  </si>
  <si>
    <r>
      <rPr>
        <b/>
        <sz val="11"/>
        <color theme="1"/>
        <rFont val="Times New Roman"/>
        <charset val="134"/>
      </rPr>
      <t>填表人：王卓雍</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65978759-896                           </t>
    </r>
    <r>
      <rPr>
        <b/>
        <sz val="11"/>
        <color theme="1"/>
        <rFont val="宋体"/>
        <charset val="134"/>
      </rPr>
      <t>填写日期：</t>
    </r>
    <r>
      <rPr>
        <b/>
        <sz val="11"/>
        <color theme="1"/>
        <rFont val="Times New Roman"/>
        <charset val="134"/>
      </rPr>
      <t>2023.2.1</t>
    </r>
  </si>
  <si>
    <t>风险清退处置专项服务费</t>
  </si>
  <si>
    <t>引入第三方机构提供专业服务，稳妥有序处置风险企业，加快消化存量风险，全力开展资产追缴和处置工作。</t>
  </si>
  <si>
    <t>通过智能催收，法律催缴等途径多措并举为投资人追赃完损，向投资人回款，资产追缴工作取得显著效果。</t>
  </si>
  <si>
    <t>资产追缴回款额</t>
  </si>
  <si>
    <r>
      <rPr>
        <sz val="9"/>
        <color theme="1"/>
        <rFont val="Times New Roman"/>
        <charset val="134"/>
      </rPr>
      <t>≥3000</t>
    </r>
    <r>
      <rPr>
        <sz val="9"/>
        <color theme="1"/>
        <rFont val="宋体"/>
        <charset val="134"/>
      </rPr>
      <t>万元</t>
    </r>
  </si>
  <si>
    <r>
      <rPr>
        <sz val="9"/>
        <color theme="1"/>
        <rFont val="Times New Roman"/>
        <charset val="134"/>
      </rPr>
      <t>10600</t>
    </r>
    <r>
      <rPr>
        <sz val="9"/>
        <color theme="1"/>
        <rFont val="宋体"/>
        <charset val="134"/>
      </rPr>
      <t>万元</t>
    </r>
  </si>
  <si>
    <r>
      <rPr>
        <sz val="9"/>
        <color theme="1"/>
        <rFont val="Times New Roman"/>
        <charset val="134"/>
      </rPr>
      <t>=220</t>
    </r>
    <r>
      <rPr>
        <sz val="9"/>
        <color theme="1"/>
        <rFont val="宋体"/>
        <charset val="134"/>
      </rPr>
      <t>万元</t>
    </r>
  </si>
  <si>
    <r>
      <rPr>
        <sz val="9"/>
        <color theme="1"/>
        <rFont val="Times New Roman"/>
        <charset val="134"/>
      </rPr>
      <t>108</t>
    </r>
    <r>
      <rPr>
        <sz val="9"/>
        <color theme="1"/>
        <rFont val="宋体"/>
        <charset val="134"/>
      </rPr>
      <t>万元</t>
    </r>
  </si>
  <si>
    <t>推进逃废债追缴工作水平</t>
  </si>
  <si>
    <t>有效推进逃废债追缴工作水平</t>
  </si>
  <si>
    <r>
      <rPr>
        <b/>
        <sz val="11"/>
        <color theme="1"/>
        <rFont val="Times New Roman"/>
        <charset val="134"/>
      </rPr>
      <t>填表人：王卓雍</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65978759-896              </t>
    </r>
    <r>
      <rPr>
        <b/>
        <sz val="11"/>
        <color theme="1"/>
        <rFont val="宋体"/>
        <charset val="134"/>
      </rPr>
      <t>填写日期：</t>
    </r>
    <r>
      <rPr>
        <b/>
        <sz val="11"/>
        <color theme="1"/>
        <rFont val="Times New Roman"/>
        <charset val="134"/>
      </rPr>
      <t>2023.2.1</t>
    </r>
  </si>
  <si>
    <t>法律帮助专业律师服务</t>
  </si>
  <si>
    <t>提供专业法律帮助，充分发挥普法宣传、法律咨询和法律帮助的作用，辅助开展信访接待、企业约谈、风险研判等处置工作。</t>
  </si>
  <si>
    <r>
      <rPr>
        <sz val="9"/>
        <color theme="1"/>
        <rFont val="Times New Roman"/>
        <charset val="134"/>
      </rPr>
      <t>对风险企业约谈</t>
    </r>
    <r>
      <rPr>
        <sz val="9"/>
        <color theme="1"/>
        <rFont val="Times New Roman"/>
        <charset val="134"/>
      </rPr>
      <t>136</t>
    </r>
    <r>
      <rPr>
        <sz val="9"/>
        <color theme="1"/>
        <rFont val="宋体"/>
        <charset val="134"/>
      </rPr>
      <t>家次，接待</t>
    </r>
    <r>
      <rPr>
        <sz val="9"/>
        <color theme="1"/>
        <rFont val="Times New Roman"/>
        <charset val="134"/>
      </rPr>
      <t>592</t>
    </r>
    <r>
      <rPr>
        <sz val="9"/>
        <color theme="1"/>
        <rFont val="宋体"/>
        <charset val="134"/>
      </rPr>
      <t>投资人，登记投诉</t>
    </r>
    <r>
      <rPr>
        <sz val="9"/>
        <color theme="1"/>
        <rFont val="Times New Roman"/>
        <charset val="134"/>
      </rPr>
      <t>180</t>
    </r>
    <r>
      <rPr>
        <sz val="9"/>
        <color theme="1"/>
        <rFont val="宋体"/>
        <charset val="134"/>
      </rPr>
      <t>人，引导投资人正确维权，为投资人提供法律建议。</t>
    </r>
  </si>
  <si>
    <t>出具法律意见书数量</t>
  </si>
  <si>
    <r>
      <rPr>
        <sz val="9"/>
        <color theme="1"/>
        <rFont val="Times New Roman"/>
        <charset val="134"/>
      </rPr>
      <t>=185</t>
    </r>
    <r>
      <rPr>
        <sz val="9"/>
        <color theme="1"/>
        <rFont val="宋体"/>
        <charset val="134"/>
      </rPr>
      <t>万元</t>
    </r>
  </si>
  <si>
    <r>
      <rPr>
        <sz val="9"/>
        <color theme="1"/>
        <rFont val="Times New Roman"/>
        <charset val="134"/>
      </rPr>
      <t>185</t>
    </r>
    <r>
      <rPr>
        <sz val="9"/>
        <color theme="1"/>
        <rFont val="宋体"/>
        <charset val="134"/>
      </rPr>
      <t>万元</t>
    </r>
  </si>
  <si>
    <t>金融风险数据监测服务</t>
  </si>
  <si>
    <r>
      <rPr>
        <sz val="9"/>
        <color theme="1"/>
        <rFont val="Times New Roman"/>
        <charset val="134"/>
      </rPr>
      <t>监测相关机构经营情况，精准预判风险，及早开展处置措施，做到</t>
    </r>
    <r>
      <rPr>
        <sz val="9"/>
        <color theme="1"/>
        <rFont val="Times New Roman"/>
        <charset val="134"/>
      </rPr>
      <t>“</t>
    </r>
    <r>
      <rPr>
        <sz val="9"/>
        <color theme="1"/>
        <rFont val="宋体"/>
        <charset val="134"/>
      </rPr>
      <t>打早打小</t>
    </r>
    <r>
      <rPr>
        <sz val="9"/>
        <color theme="1"/>
        <rFont val="Times New Roman"/>
        <charset val="134"/>
      </rPr>
      <t>”</t>
    </r>
    <r>
      <rPr>
        <sz val="9"/>
        <color theme="1"/>
        <rFont val="宋体"/>
        <charset val="134"/>
      </rPr>
      <t>。</t>
    </r>
  </si>
  <si>
    <r>
      <rPr>
        <sz val="9"/>
        <color theme="1"/>
        <rFont val="Times New Roman"/>
        <charset val="134"/>
      </rPr>
      <t>对相关机构经营情况，风险情况进行分析，出具专项报告</t>
    </r>
    <r>
      <rPr>
        <sz val="9"/>
        <color theme="1"/>
        <rFont val="Times New Roman"/>
        <charset val="134"/>
      </rPr>
      <t>8</t>
    </r>
    <r>
      <rPr>
        <sz val="9"/>
        <color theme="1"/>
        <rFont val="宋体"/>
        <charset val="134"/>
      </rPr>
      <t>份，月度报告</t>
    </r>
    <r>
      <rPr>
        <sz val="9"/>
        <color theme="1"/>
        <rFont val="Times New Roman"/>
        <charset val="134"/>
      </rPr>
      <t>12</t>
    </r>
    <r>
      <rPr>
        <sz val="9"/>
        <color theme="1"/>
        <rFont val="宋体"/>
        <charset val="134"/>
      </rPr>
      <t>份。</t>
    </r>
  </si>
  <si>
    <t>服务报告</t>
  </si>
  <si>
    <r>
      <rPr>
        <sz val="9"/>
        <color theme="1"/>
        <rFont val="Times New Roman"/>
        <charset val="134"/>
      </rPr>
      <t>≥12</t>
    </r>
    <r>
      <rPr>
        <sz val="9"/>
        <color theme="1"/>
        <rFont val="宋体"/>
        <charset val="134"/>
      </rPr>
      <t>份</t>
    </r>
  </si>
  <si>
    <r>
      <rPr>
        <sz val="9"/>
        <color theme="1"/>
        <rFont val="Times New Roman"/>
        <charset val="134"/>
      </rPr>
      <t>20</t>
    </r>
    <r>
      <rPr>
        <sz val="9"/>
        <color theme="1"/>
        <rFont val="宋体"/>
        <charset val="134"/>
      </rPr>
      <t>份</t>
    </r>
  </si>
  <si>
    <r>
      <rPr>
        <sz val="9"/>
        <color theme="1"/>
        <rFont val="Times New Roman"/>
        <charset val="134"/>
      </rPr>
      <t>=35</t>
    </r>
    <r>
      <rPr>
        <sz val="9"/>
        <color theme="1"/>
        <rFont val="宋体"/>
        <charset val="134"/>
      </rPr>
      <t>万元</t>
    </r>
  </si>
  <si>
    <r>
      <rPr>
        <sz val="9"/>
        <color theme="1"/>
        <rFont val="Times New Roman"/>
        <charset val="134"/>
      </rPr>
      <t>28</t>
    </r>
    <r>
      <rPr>
        <sz val="9"/>
        <color theme="1"/>
        <rFont val="宋体"/>
        <charset val="134"/>
      </rPr>
      <t>万元</t>
    </r>
  </si>
  <si>
    <t>资产配置</t>
  </si>
  <si>
    <r>
      <rPr>
        <sz val="9"/>
        <color theme="1"/>
        <rFont val="Times New Roman"/>
        <charset val="134"/>
      </rPr>
      <t>维持金融办及专班正常运转，补充办公资源，配备和更新办公设备及办公家具等必要的资产，提高行政效率。</t>
    </r>
    <r>
      <rPr>
        <sz val="9"/>
        <color theme="1"/>
        <rFont val="Times New Roman"/>
        <charset val="134"/>
      </rPr>
      <t xml:space="preserve">
</t>
    </r>
  </si>
  <si>
    <t>购买投影仪、执法记录仪等办公设备保持专班正常运转。</t>
  </si>
  <si>
    <t>采购数量</t>
  </si>
  <si>
    <r>
      <rPr>
        <sz val="9"/>
        <color theme="1"/>
        <rFont val="Times New Roman"/>
        <charset val="134"/>
      </rPr>
      <t>10</t>
    </r>
    <r>
      <rPr>
        <sz val="9"/>
        <color theme="1"/>
        <rFont val="宋体"/>
        <charset val="134"/>
      </rPr>
      <t>个</t>
    </r>
  </si>
  <si>
    <t>质量合格率</t>
  </si>
  <si>
    <r>
      <rPr>
        <sz val="9"/>
        <color theme="1"/>
        <rFont val="Times New Roman"/>
        <charset val="134"/>
      </rPr>
      <t>=2.45</t>
    </r>
    <r>
      <rPr>
        <sz val="9"/>
        <color theme="1"/>
        <rFont val="宋体"/>
        <charset val="134"/>
      </rPr>
      <t>万元</t>
    </r>
  </si>
  <si>
    <r>
      <rPr>
        <sz val="9"/>
        <color theme="1"/>
        <rFont val="Times New Roman"/>
        <charset val="134"/>
      </rPr>
      <t>2.1992</t>
    </r>
    <r>
      <rPr>
        <sz val="9"/>
        <color theme="1"/>
        <rFont val="宋体"/>
        <charset val="134"/>
      </rPr>
      <t>万元</t>
    </r>
  </si>
  <si>
    <t>设备利用率</t>
  </si>
  <si>
    <t xml:space="preserve"> </t>
  </si>
  <si>
    <t>朝阳区金融风险管理工作平台等保二级资质咨询服务</t>
  </si>
  <si>
    <t>保障朝阳区金融风险管理工作平台安全可靠地运行</t>
  </si>
  <si>
    <t>有效保障了朝阳区金融风险管理工作平台安全可靠地运行</t>
  </si>
  <si>
    <t>报告数量</t>
  </si>
  <si>
    <r>
      <rPr>
        <sz val="9"/>
        <color theme="1"/>
        <rFont val="Times New Roman"/>
        <charset val="134"/>
      </rPr>
      <t>≥4</t>
    </r>
    <r>
      <rPr>
        <sz val="9"/>
        <color theme="1"/>
        <rFont val="宋体"/>
        <charset val="134"/>
      </rPr>
      <t>份</t>
    </r>
  </si>
  <si>
    <t>系统稳定运行</t>
  </si>
  <si>
    <r>
      <rPr>
        <sz val="9"/>
        <color theme="1"/>
        <rFont val="Times New Roman"/>
        <charset val="134"/>
      </rPr>
      <t>10</t>
    </r>
    <r>
      <rPr>
        <sz val="9"/>
        <color theme="1"/>
        <rFont val="宋体"/>
        <charset val="134"/>
      </rPr>
      <t>万元</t>
    </r>
  </si>
  <si>
    <r>
      <rPr>
        <sz val="9"/>
        <color theme="1"/>
        <rFont val="Times New Roman"/>
        <charset val="134"/>
      </rPr>
      <t>8.1</t>
    </r>
    <r>
      <rPr>
        <sz val="9"/>
        <color theme="1"/>
        <rFont val="宋体"/>
        <charset val="134"/>
      </rPr>
      <t>万元</t>
    </r>
  </si>
  <si>
    <t>工作平台运转情况</t>
  </si>
  <si>
    <t>工作平台平稳运转</t>
  </si>
  <si>
    <t>工作平台使用人员满意度</t>
  </si>
  <si>
    <t>工作平台使用人员基本满意</t>
  </si>
  <si>
    <t>朝阳区金融风险管理工作平台运维服务</t>
  </si>
  <si>
    <t>保障朝阳区金融风险管理工作平台安全可靠地运行。</t>
  </si>
  <si>
    <r>
      <rPr>
        <sz val="9"/>
        <color theme="1"/>
        <rFont val="Times New Roman"/>
        <charset val="134"/>
      </rPr>
      <t>2022</t>
    </r>
    <r>
      <rPr>
        <sz val="9"/>
        <color theme="1"/>
        <rFont val="宋体"/>
        <charset val="134"/>
      </rPr>
      <t>年朝阳区金融风险管理工作平台关停，不再需要运维服务。</t>
    </r>
  </si>
  <si>
    <t>巡检次数</t>
  </si>
  <si>
    <r>
      <rPr>
        <sz val="9"/>
        <color theme="1"/>
        <rFont val="Times New Roman"/>
        <charset val="134"/>
      </rPr>
      <t>≥52</t>
    </r>
    <r>
      <rPr>
        <sz val="9"/>
        <color theme="1"/>
        <rFont val="宋体"/>
        <charset val="134"/>
      </rPr>
      <t>次</t>
    </r>
  </si>
  <si>
    <r>
      <rPr>
        <sz val="9"/>
        <color theme="1"/>
        <rFont val="Times New Roman"/>
        <charset val="134"/>
      </rPr>
      <t>52</t>
    </r>
    <r>
      <rPr>
        <sz val="9"/>
        <color theme="1"/>
        <rFont val="宋体"/>
        <charset val="134"/>
      </rPr>
      <t>次</t>
    </r>
  </si>
  <si>
    <t>业务系统连续性</t>
  </si>
  <si>
    <t>业务系统连续性好</t>
  </si>
  <si>
    <t>响应速度</t>
  </si>
  <si>
    <t>响应速度快</t>
  </si>
  <si>
    <r>
      <rPr>
        <sz val="9"/>
        <color theme="1"/>
        <rFont val="Times New Roman"/>
        <charset val="134"/>
      </rPr>
      <t>≤8</t>
    </r>
    <r>
      <rPr>
        <sz val="9"/>
        <color theme="1"/>
        <rFont val="宋体"/>
        <charset val="134"/>
      </rPr>
      <t>万元</t>
    </r>
  </si>
  <si>
    <r>
      <rPr>
        <sz val="9"/>
        <color theme="1"/>
        <rFont val="Times New Roman"/>
        <charset val="134"/>
      </rPr>
      <t>1.6</t>
    </r>
    <r>
      <rPr>
        <sz val="9"/>
        <color theme="1"/>
        <rFont val="宋体"/>
        <charset val="134"/>
      </rPr>
      <t>万元</t>
    </r>
  </si>
  <si>
    <r>
      <rPr>
        <sz val="9"/>
        <color theme="1"/>
        <rFont val="Times New Roman"/>
        <charset val="134"/>
      </rPr>
      <t>2022</t>
    </r>
    <r>
      <rPr>
        <sz val="9"/>
        <color theme="1"/>
        <rFont val="宋体"/>
        <charset val="134"/>
      </rPr>
      <t>年平台关停，不再需要运维服务。</t>
    </r>
  </si>
  <si>
    <t>工作平台稳定运转</t>
  </si>
  <si>
    <t>朝阳区金融风险管理工作平台存储网络等硬件设施租赁费</t>
  </si>
  <si>
    <t>已基本保障朝阳区金融风险管理工作平台安全可靠地运行。</t>
  </si>
  <si>
    <t>硬件设备数量</t>
  </si>
  <si>
    <r>
      <rPr>
        <sz val="9"/>
        <color theme="1"/>
        <rFont val="Times New Roman"/>
        <charset val="134"/>
      </rPr>
      <t>≥6</t>
    </r>
    <r>
      <rPr>
        <sz val="9"/>
        <color theme="1"/>
        <rFont val="宋体"/>
        <charset val="134"/>
      </rPr>
      <t>台</t>
    </r>
  </si>
  <si>
    <r>
      <rPr>
        <sz val="9"/>
        <color theme="1"/>
        <rFont val="Times New Roman"/>
        <charset val="134"/>
      </rPr>
      <t>6</t>
    </r>
    <r>
      <rPr>
        <sz val="9"/>
        <color theme="1"/>
        <rFont val="宋体"/>
        <charset val="134"/>
      </rPr>
      <t>台</t>
    </r>
  </si>
  <si>
    <t>业务响应速度</t>
  </si>
  <si>
    <t>业务响应速度快</t>
  </si>
  <si>
    <r>
      <rPr>
        <sz val="9"/>
        <color theme="1"/>
        <rFont val="Times New Roman"/>
        <charset val="134"/>
      </rPr>
      <t>≤9.2966</t>
    </r>
    <r>
      <rPr>
        <sz val="9"/>
        <color theme="1"/>
        <rFont val="宋体"/>
        <charset val="134"/>
      </rPr>
      <t>万元</t>
    </r>
  </si>
  <si>
    <r>
      <rPr>
        <sz val="9"/>
        <color theme="1"/>
        <rFont val="Times New Roman"/>
        <charset val="134"/>
      </rPr>
      <t>7.43728</t>
    </r>
    <r>
      <rPr>
        <sz val="9"/>
        <color theme="1"/>
        <rFont val="宋体"/>
        <charset val="134"/>
      </rPr>
      <t>万元</t>
    </r>
  </si>
  <si>
    <t>防范和处置非法集资专项</t>
  </si>
  <si>
    <t>维持专班秩序，开展防范非法集资宣传教育活动和风险企业从业人员警示教育活动，防范各类金融风险。</t>
  </si>
  <si>
    <t>开展多场非法集资宣教活动以及风险企业从业人员警示教育活动，切实维护经济金融安全和社会稳定。维持专班正常运转。</t>
  </si>
  <si>
    <t>宣传活动场次</t>
  </si>
  <si>
    <r>
      <rPr>
        <sz val="9"/>
        <color theme="1"/>
        <rFont val="Times New Roman"/>
        <charset val="134"/>
      </rPr>
      <t>≥50</t>
    </r>
    <r>
      <rPr>
        <sz val="9"/>
        <color theme="1"/>
        <rFont val="宋体"/>
        <charset val="134"/>
      </rPr>
      <t>次</t>
    </r>
  </si>
  <si>
    <r>
      <rPr>
        <sz val="9"/>
        <color theme="1"/>
        <rFont val="Times New Roman"/>
        <charset val="134"/>
      </rPr>
      <t>82</t>
    </r>
    <r>
      <rPr>
        <sz val="9"/>
        <color theme="1"/>
        <rFont val="宋体"/>
        <charset val="134"/>
      </rPr>
      <t>次</t>
    </r>
  </si>
  <si>
    <r>
      <rPr>
        <sz val="9"/>
        <color theme="1"/>
        <rFont val="Times New Roman"/>
        <charset val="134"/>
      </rPr>
      <t>≤314</t>
    </r>
    <r>
      <rPr>
        <sz val="9"/>
        <color theme="1"/>
        <rFont val="宋体"/>
        <charset val="134"/>
      </rPr>
      <t>万元</t>
    </r>
  </si>
  <si>
    <r>
      <rPr>
        <sz val="9"/>
        <color theme="1"/>
        <rFont val="Times New Roman"/>
        <charset val="134"/>
      </rPr>
      <t>277.830925</t>
    </r>
    <r>
      <rPr>
        <sz val="9"/>
        <color theme="1"/>
        <rFont val="宋体"/>
        <charset val="134"/>
      </rPr>
      <t>万元</t>
    </r>
  </si>
  <si>
    <t>宣贯政策知晓率</t>
  </si>
  <si>
    <t>宣贯政策覆盖面广</t>
  </si>
  <si>
    <t>参与公众满意度</t>
  </si>
  <si>
    <r>
      <rPr>
        <b/>
        <sz val="11"/>
        <color theme="1"/>
        <rFont val="Times New Roman"/>
        <charset val="134"/>
      </rPr>
      <t>填表人：王卓雍</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65978759-896                </t>
    </r>
    <r>
      <rPr>
        <b/>
        <sz val="11"/>
        <color theme="1"/>
        <rFont val="宋体"/>
        <charset val="134"/>
      </rPr>
      <t>填写日期：</t>
    </r>
    <r>
      <rPr>
        <b/>
        <sz val="11"/>
        <color theme="1"/>
        <rFont val="Times New Roman"/>
        <charset val="134"/>
      </rPr>
      <t>2023.2.1</t>
    </r>
  </si>
  <si>
    <t>预付费清理整治服务</t>
  </si>
  <si>
    <t>针对预付费企业实现风险分析、动态监测、风险预警、分析报告等功能。</t>
  </si>
  <si>
    <t>已基本完成针对预付费企业实现风险分析、动态监测、风险预警、分析报告等功能。</t>
  </si>
  <si>
    <t>预付费系统使用培训班次</t>
  </si>
  <si>
    <r>
      <rPr>
        <sz val="9"/>
        <color theme="1"/>
        <rFont val="Times New Roman"/>
        <charset val="134"/>
      </rPr>
      <t>≤150.65</t>
    </r>
    <r>
      <rPr>
        <sz val="9"/>
        <color theme="1"/>
        <rFont val="宋体"/>
        <charset val="134"/>
      </rPr>
      <t>万元</t>
    </r>
  </si>
  <si>
    <r>
      <rPr>
        <sz val="9"/>
        <color theme="1"/>
        <rFont val="Times New Roman"/>
        <charset val="134"/>
      </rPr>
      <t>101.13132</t>
    </r>
    <r>
      <rPr>
        <sz val="9"/>
        <color theme="1"/>
        <rFont val="宋体"/>
        <charset val="134"/>
      </rPr>
      <t>万元</t>
    </r>
  </si>
  <si>
    <t>使用预付费系统对被纳入行业的正面影响</t>
  </si>
  <si>
    <t>使用预付费系统对被纳入行业有积极正面影响</t>
  </si>
  <si>
    <r>
      <rPr>
        <sz val="9"/>
        <color theme="1"/>
        <rFont val="Times New Roman"/>
        <charset val="134"/>
      </rPr>
      <t>2021</t>
    </r>
    <r>
      <rPr>
        <sz val="9"/>
        <color theme="1"/>
        <rFont val="宋体"/>
        <charset val="134"/>
      </rPr>
      <t>年第一批产业转型升级资金</t>
    </r>
    <r>
      <rPr>
        <sz val="9"/>
        <color theme="1"/>
        <rFont val="Times New Roman"/>
        <charset val="134"/>
      </rPr>
      <t>80%</t>
    </r>
    <r>
      <rPr>
        <sz val="9"/>
        <color theme="1"/>
        <rFont val="宋体"/>
        <charset val="134"/>
      </rPr>
      <t>（部门）</t>
    </r>
  </si>
  <si>
    <t>产业转型升级专项资金，用于事业发展等综合工作；促进区域产业创新发展，提升产业发展效能，提升企业满意度；促进区域经济社会发展、加快构建高精尖经济结构、奖励支持企业、优化辖区环境、保障和改善民生、为民办实事、开展工作人员培训等工作。</t>
  </si>
  <si>
    <t>资金已应用于事业发展等综合工作；促进了区域产业创新发展，提升产业发展效能，提升企业满意度；促进了区域经济社会发展、加快构建高精尖经济结构、奖励支持企业、优化辖区环境、保障和改善民生、为民办实事、开展工作人员培训等工作。</t>
  </si>
  <si>
    <t>预算金额</t>
  </si>
  <si>
    <r>
      <rPr>
        <sz val="9"/>
        <color theme="1"/>
        <rFont val="Times New Roman"/>
        <charset val="134"/>
      </rPr>
      <t>≤185.6</t>
    </r>
    <r>
      <rPr>
        <sz val="9"/>
        <color theme="1"/>
        <rFont val="宋体"/>
        <charset val="134"/>
      </rPr>
      <t>万元</t>
    </r>
  </si>
  <si>
    <r>
      <rPr>
        <sz val="9"/>
        <color theme="1"/>
        <rFont val="Times New Roman"/>
        <charset val="134"/>
      </rPr>
      <t>149.605639</t>
    </r>
    <r>
      <rPr>
        <sz val="9"/>
        <color theme="1"/>
        <rFont val="宋体"/>
        <charset val="134"/>
      </rPr>
      <t>万元</t>
    </r>
  </si>
  <si>
    <t>按要求支付到位</t>
  </si>
  <si>
    <t>好坏</t>
  </si>
  <si>
    <t>预算时效内</t>
  </si>
  <si>
    <t>按要求按时支付</t>
  </si>
  <si>
    <t>总额控制</t>
  </si>
  <si>
    <r>
      <rPr>
        <sz val="9"/>
        <color theme="1"/>
        <rFont val="Times New Roman"/>
        <charset val="134"/>
      </rPr>
      <t>=185.6</t>
    </r>
    <r>
      <rPr>
        <sz val="9"/>
        <color theme="1"/>
        <rFont val="宋体"/>
        <charset val="134"/>
      </rPr>
      <t>万元</t>
    </r>
  </si>
  <si>
    <t>提升全区产业发展效能</t>
  </si>
  <si>
    <t>提升了全区产业发展效能</t>
  </si>
  <si>
    <r>
      <rPr>
        <b/>
        <sz val="11"/>
        <color theme="1"/>
        <rFont val="Times New Roman"/>
        <charset val="134"/>
      </rPr>
      <t xml:space="preserve">    </t>
    </r>
    <r>
      <rPr>
        <b/>
        <sz val="11"/>
        <color theme="1"/>
        <rFont val="宋体"/>
        <charset val="134"/>
      </rPr>
      <t>填表人：马増泉</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</si>
  <si>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r>
      <rPr>
        <sz val="9"/>
        <color theme="1"/>
        <rFont val="Times New Roman"/>
        <charset val="134"/>
      </rPr>
      <t>2021</t>
    </r>
    <r>
      <rPr>
        <sz val="9"/>
        <color theme="1"/>
        <rFont val="宋体"/>
        <charset val="134"/>
      </rPr>
      <t>年产业转型升级资金</t>
    </r>
  </si>
  <si>
    <r>
      <rPr>
        <sz val="9"/>
        <color theme="1"/>
        <rFont val="Times New Roman"/>
        <charset val="134"/>
      </rPr>
      <t>≤46.4</t>
    </r>
    <r>
      <rPr>
        <sz val="9"/>
        <color theme="1"/>
        <rFont val="宋体"/>
        <charset val="134"/>
      </rPr>
      <t>万元</t>
    </r>
  </si>
  <si>
    <r>
      <rPr>
        <sz val="9"/>
        <color theme="1"/>
        <rFont val="Times New Roman"/>
        <charset val="134"/>
      </rPr>
      <t>46.</t>
    </r>
    <r>
      <rPr>
        <sz val="9"/>
        <color theme="1"/>
        <rFont val="宋体"/>
        <charset val="134"/>
      </rPr>
      <t>万元</t>
    </r>
  </si>
  <si>
    <r>
      <rPr>
        <sz val="9"/>
        <color theme="1"/>
        <rFont val="Times New Roman"/>
        <charset val="134"/>
      </rPr>
      <t>=46.4</t>
    </r>
    <r>
      <rPr>
        <sz val="9"/>
        <color theme="1"/>
        <rFont val="宋体"/>
        <charset val="134"/>
      </rPr>
      <t>万元</t>
    </r>
  </si>
  <si>
    <r>
      <rPr>
        <sz val="9"/>
        <color theme="1"/>
        <rFont val="Times New Roman"/>
        <charset val="134"/>
      </rPr>
      <t>0.1</t>
    </r>
    <r>
      <rPr>
        <sz val="9"/>
        <color theme="1"/>
        <rFont val="宋体"/>
        <charset val="134"/>
      </rPr>
      <t>万元</t>
    </r>
  </si>
  <si>
    <r>
      <rPr>
        <b/>
        <sz val="11"/>
        <color theme="1"/>
        <rFont val="Times New Roman"/>
        <charset val="134"/>
      </rPr>
      <t>填表人：马増泉</t>
    </r>
    <r>
      <rPr>
        <b/>
        <sz val="11"/>
        <color theme="1"/>
        <rFont val="Times New Roman"/>
        <charset val="134"/>
      </rPr>
      <t xml:space="preserve">                            </t>
    </r>
    <r>
      <rPr>
        <b/>
        <sz val="11"/>
        <color theme="1"/>
        <rFont val="宋体"/>
        <charset val="134"/>
      </rPr>
      <t>联系电话：</t>
    </r>
    <r>
      <rPr>
        <b/>
        <sz val="11"/>
        <color theme="1"/>
        <rFont val="Times New Roman"/>
        <charset val="134"/>
      </rPr>
      <t xml:space="preserve">65978750                         </t>
    </r>
    <r>
      <rPr>
        <b/>
        <sz val="11"/>
        <color theme="1"/>
        <rFont val="宋体"/>
        <charset val="134"/>
      </rPr>
      <t>填写日期：</t>
    </r>
    <r>
      <rPr>
        <b/>
        <sz val="11"/>
        <color theme="1"/>
        <rFont val="Times New Roman"/>
        <charset val="134"/>
      </rPr>
      <t>2023.2.1</t>
    </r>
  </si>
  <si>
    <t>项目个数</t>
  </si>
  <si>
    <t>比率</t>
  </si>
  <si>
    <t>项目资金执行率</t>
  </si>
  <si>
    <t>平均得分</t>
  </si>
</sst>
</file>

<file path=xl/styles.xml><?xml version="1.0" encoding="utf-8"?>
<styleSheet xmlns="http://schemas.openxmlformats.org/spreadsheetml/2006/main" xmlns:xr9="http://schemas.microsoft.com/office/spreadsheetml/2016/revision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00"/>
    <numFmt numFmtId="179" formatCode="#,##0.000"/>
    <numFmt numFmtId="180" formatCode="#,##0.0"/>
    <numFmt numFmtId="181" formatCode="#,##0.0000"/>
    <numFmt numFmtId="182" formatCode="#,##0.00000"/>
  </numFmts>
  <fonts count="35">
    <font>
      <sz val="11"/>
      <color theme="1"/>
      <name val="宋体"/>
      <charset val="134"/>
      <scheme val="minor"/>
    </font>
    <font>
      <sz val="11"/>
      <color theme="1"/>
      <name val="Times New Roman"/>
      <charset val="134"/>
    </font>
    <font>
      <b/>
      <sz val="11"/>
      <color theme="1"/>
      <name val="Times New Roman"/>
      <charset val="134"/>
    </font>
    <font>
      <sz val="16"/>
      <color theme="1"/>
      <name val="Times New Roman"/>
      <charset val="134"/>
    </font>
    <font>
      <b/>
      <sz val="9"/>
      <color theme="1"/>
      <name val="Times New Roman"/>
      <charset val="134"/>
    </font>
    <font>
      <sz val="9"/>
      <color theme="1"/>
      <name val="Times New Roman"/>
      <charset val="134"/>
    </font>
    <font>
      <sz val="9"/>
      <color rgb="FF000000"/>
      <name val="Times New Roman"/>
      <charset val="134"/>
    </font>
    <font>
      <b/>
      <sz val="9"/>
      <color rgb="FF000000"/>
      <name val="Times New Roman"/>
      <charset val="134"/>
    </font>
    <font>
      <sz val="9"/>
      <color theme="1"/>
      <name val="宋体"/>
      <charset val="134"/>
    </font>
    <font>
      <sz val="10"/>
      <color theme="1"/>
      <name val="Times New Roman"/>
      <charset val="134"/>
    </font>
    <font>
      <sz val="9"/>
      <color rgb="FF000000"/>
      <name val="宋体"/>
      <charset val="134"/>
    </font>
    <font>
      <b/>
      <sz val="11"/>
      <color theme="1"/>
      <name val="宋体"/>
      <charset val="134"/>
    </font>
    <font>
      <sz val="9"/>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4">
    <xf numFmtId="0" fontId="0" fillId="0" borderId="0" xfId="0">
      <alignment vertical="center"/>
    </xf>
    <xf numFmtId="9" fontId="0" fillId="0" borderId="0" xfId="3">
      <alignment vertical="center"/>
    </xf>
    <xf numFmtId="176" fontId="0" fillId="0" borderId="0" xfId="0" applyNumberFormat="1">
      <alignment vertical="center"/>
    </xf>
    <xf numFmtId="177" fontId="0" fillId="0" borderId="0" xfId="0" applyNumberFormat="1">
      <alignment vertical="center"/>
    </xf>
    <xf numFmtId="0" fontId="1" fillId="0" borderId="0" xfId="0" applyFont="1">
      <alignment vertical="center"/>
    </xf>
    <xf numFmtId="0" fontId="2" fillId="0" borderId="0" xfId="0" applyNumberFormat="1" applyFont="1" applyBorder="1" applyAlignment="1">
      <alignment vertical="center"/>
    </xf>
    <xf numFmtId="0" fontId="3" fillId="0" borderId="0" xfId="0" applyFont="1" applyBorder="1" applyAlignment="1">
      <alignment horizontal="center" vertical="center" wrapText="1"/>
    </xf>
    <xf numFmtId="0" fontId="2" fillId="0" borderId="0" xfId="0" applyFont="1" applyBorder="1" applyAlignment="1">
      <alignment horizontal="center"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0" borderId="1" xfId="0" applyFont="1" applyBorder="1" applyAlignment="1">
      <alignment horizontal="left" vertical="center" wrapText="1"/>
    </xf>
    <xf numFmtId="0" fontId="4" fillId="0" borderId="3" xfId="0" applyFont="1" applyBorder="1" applyAlignment="1">
      <alignment horizontal="center" vertical="center" wrapText="1"/>
    </xf>
    <xf numFmtId="0" fontId="7"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Border="1" applyAlignment="1">
      <alignment horizontal="left" vertical="top" wrapText="1"/>
    </xf>
    <xf numFmtId="0" fontId="9" fillId="0" borderId="1" xfId="0" applyNumberFormat="1" applyFont="1" applyBorder="1" applyAlignment="1">
      <alignment vertical="center" wrapText="1"/>
    </xf>
    <xf numFmtId="17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lignment vertical="center"/>
    </xf>
    <xf numFmtId="178" fontId="5"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0" fontId="11" fillId="0" borderId="0" xfId="0" applyFont="1" applyBorder="1" applyAlignment="1">
      <alignment horizontal="left" vertical="top" wrapText="1"/>
    </xf>
    <xf numFmtId="179" fontId="5"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4" xfId="0" applyFont="1" applyBorder="1" applyAlignment="1">
      <alignment vertical="center" wrapText="1"/>
    </xf>
    <xf numFmtId="0" fontId="4" fillId="0" borderId="4" xfId="0" applyNumberFormat="1" applyFont="1" applyBorder="1" applyAlignment="1">
      <alignment horizontal="center" vertical="center" wrapText="1"/>
    </xf>
    <xf numFmtId="180" fontId="5"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181" fontId="5" fillId="0" borderId="1" xfId="0" applyNumberFormat="1" applyFont="1" applyBorder="1" applyAlignment="1">
      <alignment horizontal="center" vertical="center" wrapText="1"/>
    </xf>
    <xf numFmtId="0" fontId="13" fillId="0" borderId="1" xfId="0" applyNumberFormat="1" applyFont="1" applyBorder="1" applyAlignment="1">
      <alignment vertical="center" wrapText="1"/>
    </xf>
    <xf numFmtId="182" fontId="5" fillId="0" borderId="1" xfId="0" applyNumberFormat="1" applyFont="1" applyBorder="1" applyAlignment="1">
      <alignment horizontal="center" vertical="center" wrapText="1"/>
    </xf>
    <xf numFmtId="9" fontId="5" fillId="0" borderId="1" xfId="0" applyNumberFormat="1" applyFont="1" applyBorder="1" applyAlignment="1" quotePrefix="1">
      <alignment horizontal="center" vertical="center" wrapText="1"/>
    </xf>
    <xf numFmtId="0" fontId="5" fillId="0" borderId="1" xfId="0" applyFont="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D19" sqref="D19:F19"/>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9</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2</v>
      </c>
      <c r="F8" s="9">
        <v>2</v>
      </c>
      <c r="G8" s="9"/>
      <c r="H8" s="31">
        <v>2</v>
      </c>
      <c r="I8" s="31"/>
      <c r="J8" s="8">
        <v>10</v>
      </c>
      <c r="K8" s="8"/>
      <c r="L8" s="17">
        <v>1</v>
      </c>
      <c r="M8" s="9"/>
      <c r="N8" s="24">
        <f>ROUND(10*L8,0)</f>
        <v>10</v>
      </c>
    </row>
    <row r="9" s="4" customFormat="1" customHeight="1" spans="1:14">
      <c r="A9" s="10"/>
      <c r="B9" s="10"/>
      <c r="C9" s="8" t="s">
        <v>19</v>
      </c>
      <c r="D9" s="8"/>
      <c r="E9" s="12">
        <v>2</v>
      </c>
      <c r="F9" s="9">
        <v>2</v>
      </c>
      <c r="G9" s="9"/>
      <c r="H9" s="31">
        <v>2</v>
      </c>
      <c r="I9" s="31"/>
      <c r="J9" s="9" t="s">
        <v>20</v>
      </c>
      <c r="K9" s="9"/>
      <c r="L9" s="17">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41" customHeight="1" spans="1:14">
      <c r="A13" s="8"/>
      <c r="B13" s="9" t="s">
        <v>26</v>
      </c>
      <c r="C13" s="9"/>
      <c r="D13" s="9"/>
      <c r="E13" s="9"/>
      <c r="F13" s="9"/>
      <c r="G13" s="9"/>
      <c r="H13" s="9" t="s">
        <v>27</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39</v>
      </c>
      <c r="E16" s="16"/>
      <c r="F16" s="16"/>
      <c r="G16" s="9" t="s">
        <v>40</v>
      </c>
      <c r="H16" s="9">
        <v>3</v>
      </c>
      <c r="I16" s="9">
        <v>10</v>
      </c>
      <c r="J16" s="9"/>
      <c r="K16" s="9">
        <v>10</v>
      </c>
      <c r="L16" s="9"/>
      <c r="M16" s="9"/>
      <c r="N16" s="9"/>
    </row>
    <row r="17" s="4" customFormat="1" ht="36" customHeight="1" spans="1:14">
      <c r="A17" s="10"/>
      <c r="B17" s="15"/>
      <c r="C17" s="8" t="s">
        <v>41</v>
      </c>
      <c r="D17" s="14" t="s">
        <v>42</v>
      </c>
      <c r="E17" s="16"/>
      <c r="F17" s="16"/>
      <c r="G17" s="9" t="s">
        <v>43</v>
      </c>
      <c r="H17" s="17" t="s">
        <v>44</v>
      </c>
      <c r="I17" s="9">
        <v>20</v>
      </c>
      <c r="J17" s="9"/>
      <c r="K17" s="9">
        <v>20</v>
      </c>
      <c r="L17" s="9"/>
      <c r="M17" s="9"/>
      <c r="N17" s="9"/>
    </row>
    <row r="18" s="4" customFormat="1" ht="36" customHeight="1" spans="1:14">
      <c r="A18" s="10"/>
      <c r="B18" s="15"/>
      <c r="C18" s="8" t="s">
        <v>45</v>
      </c>
      <c r="D18" s="14" t="s">
        <v>46</v>
      </c>
      <c r="E18" s="16"/>
      <c r="F18" s="16"/>
      <c r="G18" s="9" t="s">
        <v>47</v>
      </c>
      <c r="H18" s="17">
        <v>1</v>
      </c>
      <c r="I18" s="9">
        <v>10</v>
      </c>
      <c r="J18" s="9"/>
      <c r="K18" s="9">
        <v>10</v>
      </c>
      <c r="L18" s="9"/>
      <c r="M18" s="9"/>
      <c r="N18" s="9"/>
    </row>
    <row r="19" s="4" customFormat="1" ht="36" customHeight="1" spans="1:14">
      <c r="A19" s="10"/>
      <c r="B19" s="19"/>
      <c r="C19" s="8" t="s">
        <v>48</v>
      </c>
      <c r="D19" s="14" t="s">
        <v>49</v>
      </c>
      <c r="E19" s="16"/>
      <c r="F19" s="16"/>
      <c r="G19" s="17" t="s">
        <v>50</v>
      </c>
      <c r="H19" s="17" t="s">
        <v>51</v>
      </c>
      <c r="I19" s="9">
        <v>10</v>
      </c>
      <c r="J19" s="9"/>
      <c r="K19" s="9">
        <v>10</v>
      </c>
      <c r="L19" s="9"/>
      <c r="M19" s="9"/>
      <c r="N19" s="9"/>
    </row>
    <row r="20" s="4" customFormat="1" ht="45" spans="1:14">
      <c r="A20" s="10"/>
      <c r="B20" s="8" t="s">
        <v>52</v>
      </c>
      <c r="C20" s="8" t="s">
        <v>53</v>
      </c>
      <c r="D20" s="14" t="s">
        <v>54</v>
      </c>
      <c r="E20" s="16"/>
      <c r="F20" s="16"/>
      <c r="G20" s="9" t="s">
        <v>43</v>
      </c>
      <c r="H20" s="9" t="s">
        <v>55</v>
      </c>
      <c r="I20" s="9">
        <v>30</v>
      </c>
      <c r="J20" s="9"/>
      <c r="K20" s="9">
        <v>30</v>
      </c>
      <c r="L20" s="9"/>
      <c r="M20" s="9"/>
      <c r="N20" s="9"/>
    </row>
    <row r="21" s="4" customFormat="1" ht="36" customHeight="1" spans="1:14">
      <c r="A21" s="10"/>
      <c r="B21" s="8" t="s">
        <v>56</v>
      </c>
      <c r="C21" s="8" t="s">
        <v>57</v>
      </c>
      <c r="D21" s="14" t="s">
        <v>58</v>
      </c>
      <c r="E21" s="16"/>
      <c r="F21" s="16"/>
      <c r="G21" s="9" t="s">
        <v>59</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61</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D14:F15"/>
    <mergeCell ref="I14:J15"/>
    <mergeCell ref="K14:L15"/>
    <mergeCell ref="M14:N15"/>
    <mergeCell ref="A7:B11"/>
    <mergeCell ref="A24:N3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22" sqref="P22"/>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178</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142</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0</v>
      </c>
      <c r="F8" s="9">
        <v>12.5875</v>
      </c>
      <c r="G8" s="9"/>
      <c r="H8" s="41">
        <v>12.5875</v>
      </c>
      <c r="I8" s="41"/>
      <c r="J8" s="8">
        <v>10</v>
      </c>
      <c r="K8" s="8"/>
      <c r="L8" s="17">
        <f>H8/F8</f>
        <v>1</v>
      </c>
      <c r="M8" s="9"/>
      <c r="N8" s="24">
        <f>ROUND(10*L8,0)</f>
        <v>10</v>
      </c>
    </row>
    <row r="9" s="4" customFormat="1" customHeight="1" spans="1:14">
      <c r="A9" s="10"/>
      <c r="B9" s="10"/>
      <c r="C9" s="8" t="s">
        <v>19</v>
      </c>
      <c r="D9" s="8"/>
      <c r="E9" s="12">
        <v>0</v>
      </c>
      <c r="F9" s="9">
        <f>F8</f>
        <v>12.5875</v>
      </c>
      <c r="G9" s="9"/>
      <c r="H9" s="41">
        <f>H8</f>
        <v>12.5875</v>
      </c>
      <c r="I9" s="41"/>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160</v>
      </c>
      <c r="C13" s="9"/>
      <c r="D13" s="9"/>
      <c r="E13" s="9"/>
      <c r="F13" s="9"/>
      <c r="G13" s="9"/>
      <c r="H13" s="9" t="s">
        <v>161</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8" t="s">
        <v>37</v>
      </c>
      <c r="C16" s="8" t="s">
        <v>38</v>
      </c>
      <c r="D16" s="14" t="s">
        <v>162</v>
      </c>
      <c r="E16" s="16"/>
      <c r="F16" s="16"/>
      <c r="G16" s="45" t="s">
        <v>179</v>
      </c>
      <c r="H16" s="9" t="s">
        <v>180</v>
      </c>
      <c r="I16" s="9" t="s">
        <v>84</v>
      </c>
      <c r="J16" s="9"/>
      <c r="K16" s="9" t="s">
        <v>84</v>
      </c>
      <c r="L16" s="9"/>
      <c r="M16" s="9"/>
      <c r="N16" s="9"/>
    </row>
    <row r="17" s="4" customFormat="1" ht="36" customHeight="1" spans="1:14">
      <c r="A17" s="10"/>
      <c r="B17" s="8"/>
      <c r="C17" s="8" t="s">
        <v>41</v>
      </c>
      <c r="D17" s="14" t="s">
        <v>165</v>
      </c>
      <c r="E17" s="16"/>
      <c r="F17" s="16"/>
      <c r="G17" s="9" t="s">
        <v>43</v>
      </c>
      <c r="H17" s="17" t="s">
        <v>165</v>
      </c>
      <c r="I17" s="9" t="s">
        <v>87</v>
      </c>
      <c r="J17" s="9"/>
      <c r="K17" s="9" t="s">
        <v>87</v>
      </c>
      <c r="L17" s="9"/>
      <c r="M17" s="9"/>
      <c r="N17" s="9"/>
    </row>
    <row r="18" s="4" customFormat="1" ht="36" customHeight="1" spans="1:14">
      <c r="A18" s="10"/>
      <c r="B18" s="8"/>
      <c r="C18" s="8" t="s">
        <v>45</v>
      </c>
      <c r="D18" s="14" t="s">
        <v>166</v>
      </c>
      <c r="E18" s="16"/>
      <c r="F18" s="16"/>
      <c r="G18" s="9" t="s">
        <v>43</v>
      </c>
      <c r="H18" s="17" t="s">
        <v>167</v>
      </c>
      <c r="I18" s="9" t="s">
        <v>84</v>
      </c>
      <c r="J18" s="9"/>
      <c r="K18" s="9" t="s">
        <v>84</v>
      </c>
      <c r="L18" s="9"/>
      <c r="M18" s="9"/>
      <c r="N18" s="9"/>
    </row>
    <row r="19" s="4" customFormat="1" ht="36" customHeight="1" spans="1:14">
      <c r="A19" s="10"/>
      <c r="B19" s="19" t="s">
        <v>48</v>
      </c>
      <c r="C19" s="8" t="s">
        <v>181</v>
      </c>
      <c r="D19" s="14" t="s">
        <v>49</v>
      </c>
      <c r="E19" s="16"/>
      <c r="F19" s="16"/>
      <c r="G19" s="45" t="s">
        <v>182</v>
      </c>
      <c r="H19" s="9" t="s">
        <v>183</v>
      </c>
      <c r="I19" s="9" t="s">
        <v>87</v>
      </c>
      <c r="J19" s="9"/>
      <c r="K19" s="9" t="s">
        <v>87</v>
      </c>
      <c r="L19" s="9"/>
      <c r="M19" s="9"/>
      <c r="N19" s="9"/>
    </row>
    <row r="20" s="4" customFormat="1" ht="36" customHeight="1" spans="1:14">
      <c r="A20" s="10"/>
      <c r="B20" s="8" t="s">
        <v>52</v>
      </c>
      <c r="C20" s="8" t="s">
        <v>53</v>
      </c>
      <c r="D20" s="14" t="s">
        <v>170</v>
      </c>
      <c r="E20" s="16"/>
      <c r="F20" s="16"/>
      <c r="G20" s="9" t="s">
        <v>43</v>
      </c>
      <c r="H20" s="9" t="s">
        <v>171</v>
      </c>
      <c r="I20" s="9" t="s">
        <v>87</v>
      </c>
      <c r="J20" s="9"/>
      <c r="K20" s="9" t="s">
        <v>87</v>
      </c>
      <c r="L20" s="9"/>
      <c r="M20" s="9"/>
      <c r="N20" s="9"/>
    </row>
    <row r="21" s="4" customFormat="1" ht="36" customHeight="1" spans="1:14">
      <c r="A21" s="10"/>
      <c r="B21" s="8" t="s">
        <v>56</v>
      </c>
      <c r="C21" s="8" t="s">
        <v>57</v>
      </c>
      <c r="D21" s="14" t="s">
        <v>172</v>
      </c>
      <c r="E21" s="16"/>
      <c r="F21" s="16"/>
      <c r="G21" s="9" t="s">
        <v>59</v>
      </c>
      <c r="H21" s="17">
        <v>0.9</v>
      </c>
      <c r="I21" s="9" t="s">
        <v>84</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158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8"/>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24" sqref="P24"/>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184</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142</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0</v>
      </c>
      <c r="F8" s="9">
        <v>9.6393</v>
      </c>
      <c r="G8" s="9"/>
      <c r="H8" s="41">
        <v>9.6393</v>
      </c>
      <c r="I8" s="41"/>
      <c r="J8" s="8">
        <v>10</v>
      </c>
      <c r="K8" s="8"/>
      <c r="L8" s="17">
        <f>H8/F8</f>
        <v>1</v>
      </c>
      <c r="M8" s="9"/>
      <c r="N8" s="24">
        <f>ROUND(10*L8,0)</f>
        <v>10</v>
      </c>
    </row>
    <row r="9" s="4" customFormat="1" customHeight="1" spans="1:14">
      <c r="A9" s="10"/>
      <c r="B9" s="10"/>
      <c r="C9" s="8" t="s">
        <v>19</v>
      </c>
      <c r="D9" s="8"/>
      <c r="E9" s="12">
        <v>0</v>
      </c>
      <c r="F9" s="9">
        <f>F8</f>
        <v>9.6393</v>
      </c>
      <c r="G9" s="9"/>
      <c r="H9" s="41">
        <f>H8</f>
        <v>9.6393</v>
      </c>
      <c r="I9" s="41"/>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160</v>
      </c>
      <c r="C13" s="9"/>
      <c r="D13" s="9"/>
      <c r="E13" s="9"/>
      <c r="F13" s="9"/>
      <c r="G13" s="9"/>
      <c r="H13" s="9" t="s">
        <v>161</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8" t="s">
        <v>37</v>
      </c>
      <c r="C16" s="8" t="s">
        <v>38</v>
      </c>
      <c r="D16" s="14" t="s">
        <v>162</v>
      </c>
      <c r="E16" s="16"/>
      <c r="F16" s="16"/>
      <c r="G16" s="45" t="s">
        <v>185</v>
      </c>
      <c r="H16" s="9" t="s">
        <v>186</v>
      </c>
      <c r="I16" s="9" t="s">
        <v>84</v>
      </c>
      <c r="J16" s="9"/>
      <c r="K16" s="9" t="s">
        <v>84</v>
      </c>
      <c r="L16" s="9"/>
      <c r="M16" s="9"/>
      <c r="N16" s="9"/>
    </row>
    <row r="17" s="4" customFormat="1" ht="36" customHeight="1" spans="1:14">
      <c r="A17" s="10"/>
      <c r="B17" s="8"/>
      <c r="C17" s="8" t="s">
        <v>41</v>
      </c>
      <c r="D17" s="14" t="s">
        <v>165</v>
      </c>
      <c r="E17" s="16"/>
      <c r="F17" s="16"/>
      <c r="G17" s="9" t="s">
        <v>43</v>
      </c>
      <c r="H17" s="17" t="s">
        <v>165</v>
      </c>
      <c r="I17" s="9" t="s">
        <v>87</v>
      </c>
      <c r="J17" s="9"/>
      <c r="K17" s="9" t="s">
        <v>87</v>
      </c>
      <c r="L17" s="9"/>
      <c r="M17" s="9"/>
      <c r="N17" s="9"/>
    </row>
    <row r="18" s="4" customFormat="1" ht="36" customHeight="1" spans="1:14">
      <c r="A18" s="10"/>
      <c r="B18" s="8"/>
      <c r="C18" s="8" t="s">
        <v>45</v>
      </c>
      <c r="D18" s="14" t="s">
        <v>166</v>
      </c>
      <c r="E18" s="16"/>
      <c r="F18" s="16"/>
      <c r="G18" s="9" t="s">
        <v>43</v>
      </c>
      <c r="H18" s="17" t="s">
        <v>167</v>
      </c>
      <c r="I18" s="9" t="s">
        <v>84</v>
      </c>
      <c r="J18" s="9"/>
      <c r="K18" s="9" t="s">
        <v>84</v>
      </c>
      <c r="L18" s="9"/>
      <c r="M18" s="9"/>
      <c r="N18" s="9"/>
    </row>
    <row r="19" s="4" customFormat="1" ht="36" customHeight="1" spans="1:14">
      <c r="A19" s="10"/>
      <c r="B19" s="19" t="s">
        <v>48</v>
      </c>
      <c r="C19" s="8" t="s">
        <v>181</v>
      </c>
      <c r="D19" s="14" t="s">
        <v>49</v>
      </c>
      <c r="E19" s="16"/>
      <c r="F19" s="16"/>
      <c r="G19" s="45" t="s">
        <v>187</v>
      </c>
      <c r="H19" s="9" t="s">
        <v>188</v>
      </c>
      <c r="I19" s="9" t="s">
        <v>87</v>
      </c>
      <c r="J19" s="9"/>
      <c r="K19" s="9" t="s">
        <v>87</v>
      </c>
      <c r="L19" s="9"/>
      <c r="M19" s="9"/>
      <c r="N19" s="9"/>
    </row>
    <row r="20" s="4" customFormat="1" ht="36" customHeight="1" spans="1:14">
      <c r="A20" s="10"/>
      <c r="B20" s="8" t="s">
        <v>52</v>
      </c>
      <c r="C20" s="8" t="s">
        <v>53</v>
      </c>
      <c r="D20" s="14" t="s">
        <v>170</v>
      </c>
      <c r="E20" s="16"/>
      <c r="F20" s="16"/>
      <c r="G20" s="9" t="s">
        <v>43</v>
      </c>
      <c r="H20" s="9" t="s">
        <v>171</v>
      </c>
      <c r="I20" s="9" t="s">
        <v>87</v>
      </c>
      <c r="J20" s="9"/>
      <c r="K20" s="9" t="s">
        <v>87</v>
      </c>
      <c r="L20" s="9"/>
      <c r="M20" s="9"/>
      <c r="N20" s="9"/>
    </row>
    <row r="21" s="4" customFormat="1" ht="36" customHeight="1" spans="1:14">
      <c r="A21" s="10"/>
      <c r="B21" s="8" t="s">
        <v>56</v>
      </c>
      <c r="C21" s="8" t="s">
        <v>57</v>
      </c>
      <c r="D21" s="14" t="s">
        <v>172</v>
      </c>
      <c r="E21" s="16"/>
      <c r="F21" s="16"/>
      <c r="G21" s="9" t="s">
        <v>59</v>
      </c>
      <c r="H21" s="17">
        <v>0.9</v>
      </c>
      <c r="I21" s="9" t="s">
        <v>84</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158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8"/>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12" sqref="P12"/>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189</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190</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9">
        <v>1040</v>
      </c>
      <c r="G8" s="9"/>
      <c r="H8" s="31">
        <v>1040</v>
      </c>
      <c r="I8" s="31"/>
      <c r="J8" s="8">
        <v>10</v>
      </c>
      <c r="K8" s="8"/>
      <c r="L8" s="17">
        <f>H8/F8</f>
        <v>1</v>
      </c>
      <c r="M8" s="9"/>
      <c r="N8" s="24">
        <f>ROUND(10*L8,0)</f>
        <v>10</v>
      </c>
    </row>
    <row r="9" s="4" customFormat="1" customHeight="1" spans="1:14">
      <c r="A9" s="10"/>
      <c r="B9" s="10"/>
      <c r="C9" s="8" t="s">
        <v>19</v>
      </c>
      <c r="D9" s="8"/>
      <c r="E9" s="12">
        <v>0</v>
      </c>
      <c r="F9" s="9">
        <v>1040</v>
      </c>
      <c r="G9" s="9"/>
      <c r="H9" s="31">
        <v>1040</v>
      </c>
      <c r="I9" s="31"/>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191</v>
      </c>
      <c r="C13" s="9"/>
      <c r="D13" s="9"/>
      <c r="E13" s="9"/>
      <c r="F13" s="9"/>
      <c r="G13" s="9"/>
      <c r="H13" s="9" t="s">
        <v>192</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193</v>
      </c>
      <c r="E16" s="16"/>
      <c r="F16" s="16"/>
      <c r="G16" s="45" t="s">
        <v>185</v>
      </c>
      <c r="H16" s="9" t="s">
        <v>186</v>
      </c>
      <c r="I16" s="25">
        <v>20</v>
      </c>
      <c r="J16" s="9"/>
      <c r="K16" s="9" t="s">
        <v>87</v>
      </c>
      <c r="L16" s="9"/>
      <c r="M16" s="9"/>
      <c r="N16" s="9"/>
    </row>
    <row r="17" s="4" customFormat="1" ht="36" customHeight="1" spans="1:14">
      <c r="A17" s="10"/>
      <c r="B17" s="15"/>
      <c r="C17" s="8" t="s">
        <v>45</v>
      </c>
      <c r="D17" s="14" t="s">
        <v>194</v>
      </c>
      <c r="E17" s="16"/>
      <c r="F17" s="16"/>
      <c r="G17" s="9" t="s">
        <v>43</v>
      </c>
      <c r="H17" s="17" t="s">
        <v>195</v>
      </c>
      <c r="I17" s="25">
        <v>20</v>
      </c>
      <c r="J17" s="9"/>
      <c r="K17" s="9" t="s">
        <v>87</v>
      </c>
      <c r="L17" s="9"/>
      <c r="M17" s="9"/>
      <c r="N17" s="9"/>
    </row>
    <row r="18" s="4" customFormat="1" ht="36" customHeight="1" spans="1:14">
      <c r="A18" s="10"/>
      <c r="B18" s="19"/>
      <c r="C18" s="8" t="s">
        <v>41</v>
      </c>
      <c r="D18" s="14" t="s">
        <v>196</v>
      </c>
      <c r="E18" s="16"/>
      <c r="F18" s="16"/>
      <c r="G18" s="9" t="s">
        <v>43</v>
      </c>
      <c r="H18" s="17" t="s">
        <v>196</v>
      </c>
      <c r="I18" s="25">
        <v>20</v>
      </c>
      <c r="J18" s="9"/>
      <c r="K18" s="9" t="s">
        <v>87</v>
      </c>
      <c r="L18" s="9"/>
      <c r="M18" s="9"/>
      <c r="N18" s="9"/>
    </row>
    <row r="19" s="4" customFormat="1" ht="36" customHeight="1" spans="1:14">
      <c r="A19" s="10"/>
      <c r="B19" s="19" t="s">
        <v>52</v>
      </c>
      <c r="C19" s="8" t="s">
        <v>197</v>
      </c>
      <c r="D19" s="14" t="s">
        <v>198</v>
      </c>
      <c r="E19" s="16"/>
      <c r="F19" s="16"/>
      <c r="G19" s="9" t="s">
        <v>43</v>
      </c>
      <c r="H19" s="9" t="s">
        <v>199</v>
      </c>
      <c r="I19" s="25">
        <v>10</v>
      </c>
      <c r="J19" s="9"/>
      <c r="K19" s="9" t="s">
        <v>84</v>
      </c>
      <c r="L19" s="9"/>
      <c r="M19" s="9"/>
      <c r="N19" s="9"/>
    </row>
    <row r="20" s="4" customFormat="1" ht="36" customHeight="1" spans="1:14">
      <c r="A20" s="10"/>
      <c r="B20" s="8" t="s">
        <v>56</v>
      </c>
      <c r="C20" s="8" t="s">
        <v>57</v>
      </c>
      <c r="D20" s="14" t="s">
        <v>200</v>
      </c>
      <c r="E20" s="16"/>
      <c r="F20" s="16"/>
      <c r="G20" s="9" t="s">
        <v>59</v>
      </c>
      <c r="H20" s="17">
        <v>0.9</v>
      </c>
      <c r="I20" s="25">
        <v>10</v>
      </c>
      <c r="J20" s="9"/>
      <c r="K20" s="9" t="s">
        <v>84</v>
      </c>
      <c r="L20" s="9"/>
      <c r="M20" s="9"/>
      <c r="N20" s="9"/>
    </row>
    <row r="21" s="4" customFormat="1" ht="36" customHeight="1" spans="1:14">
      <c r="A21" s="10"/>
      <c r="B21" s="8" t="s">
        <v>48</v>
      </c>
      <c r="C21" s="8" t="s">
        <v>181</v>
      </c>
      <c r="D21" s="14" t="s">
        <v>201</v>
      </c>
      <c r="E21" s="16"/>
      <c r="F21" s="16"/>
      <c r="G21" s="45" t="s">
        <v>202</v>
      </c>
      <c r="H21" s="17" t="s">
        <v>203</v>
      </c>
      <c r="I21" s="25">
        <v>10</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204</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8"/>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Q22" sqref="Q22"/>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205</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190</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9">
        <v>3975</v>
      </c>
      <c r="G8" s="9"/>
      <c r="H8" s="9">
        <v>3975</v>
      </c>
      <c r="I8" s="9"/>
      <c r="J8" s="8">
        <v>10</v>
      </c>
      <c r="K8" s="8"/>
      <c r="L8" s="17">
        <f>H8/F8</f>
        <v>1</v>
      </c>
      <c r="M8" s="9"/>
      <c r="N8" s="24">
        <f>ROUND(10*L8,0)</f>
        <v>10</v>
      </c>
    </row>
    <row r="9" s="4" customFormat="1" customHeight="1" spans="1:14">
      <c r="A9" s="10"/>
      <c r="B9" s="10"/>
      <c r="C9" s="8" t="s">
        <v>19</v>
      </c>
      <c r="D9" s="8"/>
      <c r="E9" s="12">
        <v>0</v>
      </c>
      <c r="F9" s="9">
        <v>3975</v>
      </c>
      <c r="G9" s="9"/>
      <c r="H9" s="9">
        <v>3975</v>
      </c>
      <c r="I9" s="9"/>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191</v>
      </c>
      <c r="C13" s="9"/>
      <c r="D13" s="9"/>
      <c r="E13" s="9"/>
      <c r="F13" s="9"/>
      <c r="G13" s="9"/>
      <c r="H13" s="9" t="s">
        <v>192</v>
      </c>
      <c r="I13" s="9"/>
      <c r="J13" s="9"/>
      <c r="K13" s="9"/>
      <c r="L13" s="9"/>
      <c r="M13" s="9"/>
      <c r="N13" s="9"/>
    </row>
    <row r="14" s="4" customFormat="1" spans="1:14">
      <c r="A14" s="34"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35"/>
      <c r="B15" s="8"/>
      <c r="C15" s="8"/>
      <c r="D15" s="8"/>
      <c r="E15" s="8"/>
      <c r="F15" s="8"/>
      <c r="G15" s="8" t="s">
        <v>35</v>
      </c>
      <c r="H15" s="8" t="s">
        <v>36</v>
      </c>
      <c r="I15" s="8"/>
      <c r="J15" s="8"/>
      <c r="K15" s="8"/>
      <c r="L15" s="8"/>
      <c r="M15" s="8"/>
      <c r="N15" s="8"/>
    </row>
    <row r="16" s="4" customFormat="1" ht="36" customHeight="1" spans="1:14">
      <c r="A16" s="35"/>
      <c r="B16" s="13" t="s">
        <v>37</v>
      </c>
      <c r="C16" s="8" t="s">
        <v>38</v>
      </c>
      <c r="D16" s="14" t="s">
        <v>193</v>
      </c>
      <c r="E16" s="16"/>
      <c r="F16" s="16"/>
      <c r="G16" s="45" t="s">
        <v>185</v>
      </c>
      <c r="H16" s="9" t="s">
        <v>186</v>
      </c>
      <c r="I16" s="9" t="s">
        <v>84</v>
      </c>
      <c r="J16" s="9"/>
      <c r="K16" s="9" t="s">
        <v>84</v>
      </c>
      <c r="L16" s="9"/>
      <c r="M16" s="9"/>
      <c r="N16" s="9"/>
    </row>
    <row r="17" s="4" customFormat="1" ht="36" customHeight="1" spans="1:14">
      <c r="A17" s="35"/>
      <c r="B17" s="15"/>
      <c r="C17" s="8" t="s">
        <v>38</v>
      </c>
      <c r="D17" s="14" t="s">
        <v>206</v>
      </c>
      <c r="E17" s="16"/>
      <c r="F17" s="16"/>
      <c r="G17" s="45" t="s">
        <v>185</v>
      </c>
      <c r="H17" s="17" t="s">
        <v>186</v>
      </c>
      <c r="I17" s="9" t="s">
        <v>84</v>
      </c>
      <c r="J17" s="9"/>
      <c r="K17" s="9" t="s">
        <v>84</v>
      </c>
      <c r="L17" s="9"/>
      <c r="M17" s="9"/>
      <c r="N17" s="9"/>
    </row>
    <row r="18" s="4" customFormat="1" ht="36" customHeight="1" spans="1:14">
      <c r="A18" s="35"/>
      <c r="B18" s="15"/>
      <c r="C18" s="8" t="s">
        <v>45</v>
      </c>
      <c r="D18" s="14" t="s">
        <v>194</v>
      </c>
      <c r="E18" s="16"/>
      <c r="F18" s="16"/>
      <c r="G18" s="9" t="s">
        <v>43</v>
      </c>
      <c r="H18" s="17" t="s">
        <v>195</v>
      </c>
      <c r="I18" s="9" t="s">
        <v>84</v>
      </c>
      <c r="J18" s="9"/>
      <c r="K18" s="9" t="s">
        <v>84</v>
      </c>
      <c r="L18" s="9"/>
      <c r="M18" s="9"/>
      <c r="N18" s="9"/>
    </row>
    <row r="19" s="4" customFormat="1" ht="36" customHeight="1" spans="1:14">
      <c r="A19" s="35"/>
      <c r="B19" s="19"/>
      <c r="C19" s="8" t="s">
        <v>41</v>
      </c>
      <c r="D19" s="14" t="s">
        <v>196</v>
      </c>
      <c r="E19" s="16"/>
      <c r="F19" s="16"/>
      <c r="G19" s="9" t="s">
        <v>43</v>
      </c>
      <c r="H19" s="17" t="s">
        <v>196</v>
      </c>
      <c r="I19" s="9" t="s">
        <v>84</v>
      </c>
      <c r="J19" s="9"/>
      <c r="K19" s="9" t="s">
        <v>84</v>
      </c>
      <c r="L19" s="9"/>
      <c r="M19" s="9"/>
      <c r="N19" s="9"/>
    </row>
    <row r="20" s="4" customFormat="1" ht="36" customHeight="1" spans="1:14">
      <c r="A20" s="35"/>
      <c r="B20" s="8" t="s">
        <v>52</v>
      </c>
      <c r="C20" s="8" t="s">
        <v>197</v>
      </c>
      <c r="D20" s="14" t="s">
        <v>207</v>
      </c>
      <c r="E20" s="16"/>
      <c r="F20" s="16"/>
      <c r="G20" s="9" t="s">
        <v>43</v>
      </c>
      <c r="H20" s="9" t="s">
        <v>199</v>
      </c>
      <c r="I20" s="9" t="s">
        <v>92</v>
      </c>
      <c r="J20" s="9"/>
      <c r="K20" s="9" t="s">
        <v>92</v>
      </c>
      <c r="L20" s="9"/>
      <c r="M20" s="9"/>
      <c r="N20" s="9"/>
    </row>
    <row r="21" s="4" customFormat="1" ht="36" customHeight="1" spans="1:14">
      <c r="A21" s="35"/>
      <c r="B21" s="8" t="s">
        <v>56</v>
      </c>
      <c r="C21" s="8" t="s">
        <v>57</v>
      </c>
      <c r="D21" s="14" t="s">
        <v>200</v>
      </c>
      <c r="E21" s="16"/>
      <c r="F21" s="16"/>
      <c r="G21" s="9" t="s">
        <v>59</v>
      </c>
      <c r="H21" s="17">
        <v>0.9</v>
      </c>
      <c r="I21" s="9" t="s">
        <v>84</v>
      </c>
      <c r="J21" s="9"/>
      <c r="K21" s="9" t="s">
        <v>84</v>
      </c>
      <c r="L21" s="9"/>
      <c r="M21" s="9"/>
      <c r="N21" s="9"/>
    </row>
    <row r="22" s="4" customFormat="1" ht="36" customHeight="1" spans="1:14">
      <c r="A22" s="37"/>
      <c r="B22" s="8" t="s">
        <v>48</v>
      </c>
      <c r="C22" s="8" t="s">
        <v>181</v>
      </c>
      <c r="D22" s="14" t="s">
        <v>201</v>
      </c>
      <c r="E22" s="16"/>
      <c r="F22" s="16"/>
      <c r="G22" s="45" t="s">
        <v>208</v>
      </c>
      <c r="H22" s="17" t="s">
        <v>209</v>
      </c>
      <c r="I22" s="9">
        <v>10</v>
      </c>
      <c r="J22" s="9"/>
      <c r="K22" s="9">
        <v>10</v>
      </c>
      <c r="L22" s="9"/>
      <c r="M22" s="9"/>
      <c r="N22" s="9"/>
    </row>
    <row r="23" s="4" customFormat="1" spans="1:14">
      <c r="A23" s="21" t="s">
        <v>60</v>
      </c>
      <c r="B23" s="21"/>
      <c r="C23" s="21"/>
      <c r="D23" s="21"/>
      <c r="E23" s="21"/>
      <c r="F23" s="21"/>
      <c r="G23" s="21"/>
      <c r="H23" s="21"/>
      <c r="I23" s="21">
        <v>100</v>
      </c>
      <c r="J23" s="21"/>
      <c r="K23" s="27">
        <f>N8+K16+K17+K18+K19+K20+K21+K22</f>
        <v>100</v>
      </c>
      <c r="L23" s="27"/>
      <c r="M23" s="28"/>
      <c r="N23" s="28"/>
    </row>
    <row r="24" s="4" customFormat="1" spans="1:14">
      <c r="A24" s="22" t="s">
        <v>204</v>
      </c>
      <c r="B24" s="22"/>
      <c r="C24" s="22"/>
      <c r="D24" s="22"/>
      <c r="E24" s="22"/>
      <c r="F24" s="22"/>
      <c r="G24" s="22"/>
      <c r="H24" s="22"/>
      <c r="I24" s="22"/>
      <c r="J24" s="22"/>
      <c r="K24" s="22"/>
      <c r="L24" s="22"/>
      <c r="M24" s="22"/>
      <c r="N24" s="22"/>
    </row>
    <row r="25" s="4" customFormat="1" spans="1:14">
      <c r="A25" s="23" t="s">
        <v>62</v>
      </c>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row r="35" s="4" customFormat="1" spans="1:14">
      <c r="A35" s="23"/>
      <c r="B35" s="23"/>
      <c r="C35" s="23"/>
      <c r="D35" s="23"/>
      <c r="E35" s="23"/>
      <c r="F35" s="23"/>
      <c r="G35" s="23"/>
      <c r="H35" s="23"/>
      <c r="I35" s="23"/>
      <c r="J35" s="23"/>
      <c r="K35" s="23"/>
      <c r="L35" s="23"/>
      <c r="M35" s="23"/>
      <c r="N35" s="23"/>
    </row>
  </sheetData>
  <mergeCells count="86">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24:N24"/>
    <mergeCell ref="A12:A13"/>
    <mergeCell ref="A14:A22"/>
    <mergeCell ref="B14:B15"/>
    <mergeCell ref="B16:B19"/>
    <mergeCell ref="C14:C15"/>
    <mergeCell ref="A7:B11"/>
    <mergeCell ref="D14:F15"/>
    <mergeCell ref="I14:J15"/>
    <mergeCell ref="K14:L15"/>
    <mergeCell ref="M14:N15"/>
    <mergeCell ref="A25:N35"/>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O12" sqref="O12"/>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210</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211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35857</v>
      </c>
      <c r="F8" s="9">
        <v>22972.0871</v>
      </c>
      <c r="G8" s="9"/>
      <c r="H8" s="9">
        <v>22972.0871</v>
      </c>
      <c r="I8" s="9"/>
      <c r="J8" s="8">
        <v>10</v>
      </c>
      <c r="K8" s="8"/>
      <c r="L8" s="17">
        <f>H8/F8</f>
        <v>1</v>
      </c>
      <c r="M8" s="9"/>
      <c r="N8" s="24">
        <f>ROUND(10*L8,0)</f>
        <v>10</v>
      </c>
    </row>
    <row r="9" s="4" customFormat="1" customHeight="1" spans="1:14">
      <c r="A9" s="10"/>
      <c r="B9" s="10"/>
      <c r="C9" s="8" t="s">
        <v>19</v>
      </c>
      <c r="D9" s="8"/>
      <c r="E9" s="12">
        <v>35857</v>
      </c>
      <c r="F9" s="9">
        <v>22972.0871</v>
      </c>
      <c r="G9" s="9"/>
      <c r="H9" s="9">
        <v>22972.0871</v>
      </c>
      <c r="I9" s="9"/>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212</v>
      </c>
      <c r="C13" s="9"/>
      <c r="D13" s="9"/>
      <c r="E13" s="9"/>
      <c r="F13" s="9"/>
      <c r="G13" s="9"/>
      <c r="H13" s="9" t="s">
        <v>213</v>
      </c>
      <c r="I13" s="9"/>
      <c r="J13" s="9"/>
      <c r="K13" s="9"/>
      <c r="L13" s="9"/>
      <c r="M13" s="9"/>
      <c r="N13" s="9"/>
    </row>
    <row r="14" s="4" customFormat="1" spans="1:14">
      <c r="A14" s="34"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35"/>
      <c r="B15" s="8"/>
      <c r="C15" s="8"/>
      <c r="D15" s="8"/>
      <c r="E15" s="8"/>
      <c r="F15" s="8"/>
      <c r="G15" s="8" t="s">
        <v>35</v>
      </c>
      <c r="H15" s="8" t="s">
        <v>36</v>
      </c>
      <c r="I15" s="8"/>
      <c r="J15" s="8"/>
      <c r="K15" s="8"/>
      <c r="L15" s="8"/>
      <c r="M15" s="8"/>
      <c r="N15" s="8"/>
    </row>
    <row r="16" s="4" customFormat="1" ht="36" customHeight="1" spans="1:14">
      <c r="A16" s="35"/>
      <c r="B16" s="13" t="s">
        <v>37</v>
      </c>
      <c r="C16" s="8" t="s">
        <v>38</v>
      </c>
      <c r="D16" s="14" t="s">
        <v>214</v>
      </c>
      <c r="E16" s="16"/>
      <c r="F16" s="16"/>
      <c r="G16" s="9" t="s">
        <v>215</v>
      </c>
      <c r="H16" s="9" t="s">
        <v>216</v>
      </c>
      <c r="I16" s="25">
        <v>10</v>
      </c>
      <c r="J16" s="9"/>
      <c r="K16" s="9" t="s">
        <v>84</v>
      </c>
      <c r="L16" s="9"/>
      <c r="M16" s="9"/>
      <c r="N16" s="9"/>
    </row>
    <row r="17" s="4" customFormat="1" ht="36" customHeight="1" spans="1:14">
      <c r="A17" s="35"/>
      <c r="B17" s="15"/>
      <c r="C17" s="8" t="s">
        <v>38</v>
      </c>
      <c r="D17" s="14" t="s">
        <v>217</v>
      </c>
      <c r="E17" s="16"/>
      <c r="F17" s="16"/>
      <c r="G17" s="9" t="s">
        <v>218</v>
      </c>
      <c r="H17" s="17" t="s">
        <v>219</v>
      </c>
      <c r="I17" s="25">
        <v>10</v>
      </c>
      <c r="J17" s="9"/>
      <c r="K17" s="9" t="s">
        <v>84</v>
      </c>
      <c r="L17" s="9"/>
      <c r="M17" s="9"/>
      <c r="N17" s="9"/>
    </row>
    <row r="18" s="4" customFormat="1" ht="36" customHeight="1" spans="1:14">
      <c r="A18" s="35"/>
      <c r="B18" s="15"/>
      <c r="C18" s="8" t="s">
        <v>41</v>
      </c>
      <c r="D18" s="14" t="s">
        <v>196</v>
      </c>
      <c r="E18" s="16"/>
      <c r="F18" s="16"/>
      <c r="G18" s="9" t="s">
        <v>43</v>
      </c>
      <c r="H18" s="17" t="s">
        <v>196</v>
      </c>
      <c r="I18" s="25">
        <v>10</v>
      </c>
      <c r="J18" s="9"/>
      <c r="K18" s="9" t="s">
        <v>84</v>
      </c>
      <c r="L18" s="9"/>
      <c r="M18" s="9"/>
      <c r="N18" s="9"/>
    </row>
    <row r="19" s="4" customFormat="1" ht="36" customHeight="1" spans="1:14">
      <c r="A19" s="35"/>
      <c r="B19" s="15"/>
      <c r="C19" s="8" t="s">
        <v>45</v>
      </c>
      <c r="D19" s="14" t="s">
        <v>194</v>
      </c>
      <c r="E19" s="16"/>
      <c r="F19" s="16"/>
      <c r="G19" s="9" t="s">
        <v>43</v>
      </c>
      <c r="H19" s="17" t="s">
        <v>195</v>
      </c>
      <c r="I19" s="25">
        <v>10</v>
      </c>
      <c r="J19" s="9"/>
      <c r="K19" s="9" t="s">
        <v>84</v>
      </c>
      <c r="L19" s="9"/>
      <c r="M19" s="9"/>
      <c r="N19" s="9"/>
    </row>
    <row r="20" s="4" customFormat="1" ht="36" customHeight="1" spans="1:14">
      <c r="A20" s="35"/>
      <c r="B20" s="19"/>
      <c r="C20" s="8" t="s">
        <v>48</v>
      </c>
      <c r="D20" s="14" t="s">
        <v>49</v>
      </c>
      <c r="E20" s="16"/>
      <c r="F20" s="16"/>
      <c r="G20" s="12" t="s">
        <v>220</v>
      </c>
      <c r="H20" s="9" t="s">
        <v>221</v>
      </c>
      <c r="I20" s="25">
        <v>10</v>
      </c>
      <c r="J20" s="9"/>
      <c r="K20" s="9" t="s">
        <v>84</v>
      </c>
      <c r="L20" s="9"/>
      <c r="M20" s="9"/>
      <c r="N20" s="9"/>
    </row>
    <row r="21" s="4" customFormat="1" ht="48" customHeight="1" spans="1:14">
      <c r="A21" s="35"/>
      <c r="B21" s="8" t="s">
        <v>52</v>
      </c>
      <c r="C21" s="8" t="s">
        <v>53</v>
      </c>
      <c r="D21" s="14" t="s">
        <v>222</v>
      </c>
      <c r="E21" s="16"/>
      <c r="F21" s="16"/>
      <c r="G21" s="9" t="s">
        <v>43</v>
      </c>
      <c r="H21" s="17" t="s">
        <v>223</v>
      </c>
      <c r="I21" s="25">
        <v>30</v>
      </c>
      <c r="J21" s="9"/>
      <c r="K21" s="9" t="s">
        <v>92</v>
      </c>
      <c r="L21" s="9"/>
      <c r="M21" s="9"/>
      <c r="N21" s="9"/>
    </row>
    <row r="22" s="4" customFormat="1" ht="36" customHeight="1" spans="1:14">
      <c r="A22" s="37"/>
      <c r="B22" s="8" t="s">
        <v>56</v>
      </c>
      <c r="C22" s="8" t="s">
        <v>57</v>
      </c>
      <c r="D22" s="14" t="s">
        <v>200</v>
      </c>
      <c r="E22" s="16"/>
      <c r="F22" s="16"/>
      <c r="G22" s="9" t="s">
        <v>59</v>
      </c>
      <c r="H22" s="17">
        <v>1</v>
      </c>
      <c r="I22" s="9">
        <v>10</v>
      </c>
      <c r="J22" s="9"/>
      <c r="K22" s="9">
        <v>10</v>
      </c>
      <c r="L22" s="9"/>
      <c r="M22" s="9"/>
      <c r="N22" s="9"/>
    </row>
    <row r="23" s="4" customFormat="1" spans="1:14">
      <c r="A23" s="21" t="s">
        <v>60</v>
      </c>
      <c r="B23" s="21"/>
      <c r="C23" s="21"/>
      <c r="D23" s="21"/>
      <c r="E23" s="21"/>
      <c r="F23" s="21"/>
      <c r="G23" s="21"/>
      <c r="H23" s="21"/>
      <c r="I23" s="21">
        <v>100</v>
      </c>
      <c r="J23" s="21"/>
      <c r="K23" s="27">
        <f>N8+K16+K17+K18+K19+K20+K21+K22</f>
        <v>100</v>
      </c>
      <c r="L23" s="27"/>
      <c r="M23" s="28"/>
      <c r="N23" s="28"/>
    </row>
    <row r="24" s="4" customFormat="1" spans="1:14">
      <c r="A24" s="22" t="s">
        <v>224</v>
      </c>
      <c r="B24" s="22"/>
      <c r="C24" s="22"/>
      <c r="D24" s="22"/>
      <c r="E24" s="22"/>
      <c r="F24" s="22"/>
      <c r="G24" s="22"/>
      <c r="H24" s="22"/>
      <c r="I24" s="22"/>
      <c r="J24" s="22"/>
      <c r="K24" s="22"/>
      <c r="L24" s="22"/>
      <c r="M24" s="22"/>
      <c r="N24" s="22"/>
    </row>
    <row r="25" s="4" customFormat="1" spans="1:14">
      <c r="A25" s="42" t="s">
        <v>225</v>
      </c>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row r="35" s="4" customFormat="1" spans="1:14">
      <c r="A35" s="23"/>
      <c r="B35" s="23"/>
      <c r="C35" s="23"/>
      <c r="D35" s="23"/>
      <c r="E35" s="23"/>
      <c r="F35" s="23"/>
      <c r="G35" s="23"/>
      <c r="H35" s="23"/>
      <c r="I35" s="23"/>
      <c r="J35" s="23"/>
      <c r="K35" s="23"/>
      <c r="L35" s="23"/>
      <c r="M35" s="23"/>
      <c r="N35" s="23"/>
    </row>
  </sheetData>
  <mergeCells count="86">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24:N24"/>
    <mergeCell ref="A12:A13"/>
    <mergeCell ref="A14:A22"/>
    <mergeCell ref="B14:B15"/>
    <mergeCell ref="B16:B20"/>
    <mergeCell ref="C14:C15"/>
    <mergeCell ref="A7:B11"/>
    <mergeCell ref="D14:F15"/>
    <mergeCell ref="I14:J15"/>
    <mergeCell ref="K14:L15"/>
    <mergeCell ref="M14:N15"/>
    <mergeCell ref="A25:N35"/>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O13" sqref="O13"/>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226</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227</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71.8</v>
      </c>
      <c r="F8" s="9">
        <v>60.837</v>
      </c>
      <c r="G8" s="9"/>
      <c r="H8" s="33">
        <v>60.837</v>
      </c>
      <c r="I8" s="33"/>
      <c r="J8" s="8">
        <v>10</v>
      </c>
      <c r="K8" s="8"/>
      <c r="L8" s="17">
        <f>H8/F8</f>
        <v>1</v>
      </c>
      <c r="M8" s="9"/>
      <c r="N8" s="24">
        <f>ROUND(10*L8,0)</f>
        <v>10</v>
      </c>
    </row>
    <row r="9" s="4" customFormat="1" customHeight="1" spans="1:14">
      <c r="A9" s="10"/>
      <c r="B9" s="10"/>
      <c r="C9" s="8" t="s">
        <v>19</v>
      </c>
      <c r="D9" s="8"/>
      <c r="E9" s="12">
        <v>71.8</v>
      </c>
      <c r="F9" s="9">
        <v>60.837</v>
      </c>
      <c r="G9" s="9"/>
      <c r="H9" s="33">
        <v>60.837</v>
      </c>
      <c r="I9" s="33"/>
      <c r="J9" s="9" t="s">
        <v>20</v>
      </c>
      <c r="K9" s="9"/>
      <c r="L9" s="17">
        <f>H9/F9</f>
        <v>1</v>
      </c>
      <c r="M9" s="9"/>
      <c r="N9" s="9"/>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228</v>
      </c>
      <c r="C13" s="9"/>
      <c r="D13" s="9"/>
      <c r="E13" s="9"/>
      <c r="F13" s="9"/>
      <c r="G13" s="9"/>
      <c r="H13" s="9" t="s">
        <v>229</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230</v>
      </c>
      <c r="E16" s="16"/>
      <c r="F16" s="16"/>
      <c r="G16" s="45" t="s">
        <v>231</v>
      </c>
      <c r="H16" s="9" t="s">
        <v>232</v>
      </c>
      <c r="I16" s="9" t="s">
        <v>87</v>
      </c>
      <c r="J16" s="9"/>
      <c r="K16" s="9" t="s">
        <v>87</v>
      </c>
      <c r="L16" s="9"/>
      <c r="M16" s="9"/>
      <c r="N16" s="9"/>
    </row>
    <row r="17" s="4" customFormat="1" ht="39" customHeight="1" spans="1:14">
      <c r="A17" s="10"/>
      <c r="B17" s="15"/>
      <c r="C17" s="8" t="s">
        <v>41</v>
      </c>
      <c r="D17" s="14" t="s">
        <v>233</v>
      </c>
      <c r="E17" s="16"/>
      <c r="F17" s="16"/>
      <c r="G17" s="9" t="s">
        <v>43</v>
      </c>
      <c r="H17" s="17" t="s">
        <v>234</v>
      </c>
      <c r="I17" s="9" t="s">
        <v>84</v>
      </c>
      <c r="J17" s="9"/>
      <c r="K17" s="9" t="s">
        <v>84</v>
      </c>
      <c r="L17" s="9"/>
      <c r="M17" s="9"/>
      <c r="N17" s="9"/>
    </row>
    <row r="18" s="4" customFormat="1" ht="36" customHeight="1" spans="1:14">
      <c r="A18" s="10"/>
      <c r="B18" s="15"/>
      <c r="C18" s="8" t="s">
        <v>45</v>
      </c>
      <c r="D18" s="14" t="s">
        <v>46</v>
      </c>
      <c r="E18" s="16"/>
      <c r="F18" s="16"/>
      <c r="G18" s="9" t="s">
        <v>47</v>
      </c>
      <c r="H18" s="17">
        <v>0.85</v>
      </c>
      <c r="I18" s="9" t="s">
        <v>84</v>
      </c>
      <c r="J18" s="9"/>
      <c r="K18" s="9" t="s">
        <v>84</v>
      </c>
      <c r="L18" s="9"/>
      <c r="M18" s="9"/>
      <c r="N18" s="9"/>
    </row>
    <row r="19" s="4" customFormat="1" ht="36" customHeight="1" spans="1:14">
      <c r="A19" s="10"/>
      <c r="B19" s="19"/>
      <c r="C19" s="8" t="s">
        <v>48</v>
      </c>
      <c r="D19" s="14" t="s">
        <v>49</v>
      </c>
      <c r="E19" s="16"/>
      <c r="F19" s="16"/>
      <c r="G19" s="9" t="s">
        <v>235</v>
      </c>
      <c r="H19" s="9" t="s">
        <v>236</v>
      </c>
      <c r="I19" s="9" t="s">
        <v>84</v>
      </c>
      <c r="J19" s="9"/>
      <c r="K19" s="9" t="s">
        <v>84</v>
      </c>
      <c r="L19" s="9"/>
      <c r="M19" s="9"/>
      <c r="N19" s="9"/>
    </row>
    <row r="20" s="4" customFormat="1" ht="36" customHeight="1" spans="1:14">
      <c r="A20" s="10"/>
      <c r="B20" s="8" t="s">
        <v>52</v>
      </c>
      <c r="C20" s="8" t="s">
        <v>53</v>
      </c>
      <c r="D20" s="14" t="s">
        <v>237</v>
      </c>
      <c r="E20" s="16"/>
      <c r="F20" s="16"/>
      <c r="G20" s="9" t="s">
        <v>43</v>
      </c>
      <c r="H20" s="9" t="s">
        <v>238</v>
      </c>
      <c r="I20" s="9" t="s">
        <v>92</v>
      </c>
      <c r="J20" s="9"/>
      <c r="K20" s="9" t="s">
        <v>92</v>
      </c>
      <c r="L20" s="9"/>
      <c r="M20" s="9"/>
      <c r="N20" s="9"/>
    </row>
    <row r="21" s="4" customFormat="1" ht="36" customHeight="1" spans="1:14">
      <c r="A21" s="10"/>
      <c r="B21" s="8" t="s">
        <v>56</v>
      </c>
      <c r="C21" s="8" t="s">
        <v>57</v>
      </c>
      <c r="D21" s="14" t="s">
        <v>239</v>
      </c>
      <c r="E21" s="16"/>
      <c r="F21" s="16"/>
      <c r="G21" s="9" t="s">
        <v>47</v>
      </c>
      <c r="H21" s="17">
        <v>0.9</v>
      </c>
      <c r="I21" s="9" t="s">
        <v>84</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240</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topLeftCell="A3" workbookViewId="0">
      <selection activeCell="S19" sqref="S19"/>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241</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242</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241.79</v>
      </c>
      <c r="F8" s="9">
        <v>225.276</v>
      </c>
      <c r="G8" s="9"/>
      <c r="H8" s="33">
        <v>225.276</v>
      </c>
      <c r="I8" s="33"/>
      <c r="J8" s="8">
        <v>10</v>
      </c>
      <c r="K8" s="8"/>
      <c r="L8" s="17">
        <f>H8/F8</f>
        <v>1</v>
      </c>
      <c r="M8" s="9"/>
      <c r="N8" s="24">
        <f>ROUND(10*L8,0)</f>
        <v>10</v>
      </c>
    </row>
    <row r="9" s="4" customFormat="1" customHeight="1" spans="1:14">
      <c r="A9" s="10"/>
      <c r="B9" s="10"/>
      <c r="C9" s="8" t="s">
        <v>19</v>
      </c>
      <c r="D9" s="8"/>
      <c r="E9" s="12">
        <v>241.79</v>
      </c>
      <c r="F9" s="9">
        <v>225.276</v>
      </c>
      <c r="G9" s="9"/>
      <c r="H9" s="33">
        <v>225.276</v>
      </c>
      <c r="I9" s="33"/>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80" customHeight="1" spans="1:14">
      <c r="A13" s="8"/>
      <c r="B13" s="9" t="s">
        <v>243</v>
      </c>
      <c r="C13" s="9"/>
      <c r="D13" s="9"/>
      <c r="E13" s="9"/>
      <c r="F13" s="9"/>
      <c r="G13" s="9"/>
      <c r="H13" s="9" t="s">
        <v>244</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245</v>
      </c>
      <c r="E16" s="16"/>
      <c r="F16" s="16"/>
      <c r="G16" s="9" t="s">
        <v>47</v>
      </c>
      <c r="H16" s="17">
        <v>1</v>
      </c>
      <c r="I16" s="9">
        <v>20</v>
      </c>
      <c r="J16" s="9"/>
      <c r="K16" s="9">
        <v>20</v>
      </c>
      <c r="L16" s="9"/>
      <c r="M16" s="9"/>
      <c r="N16" s="9"/>
    </row>
    <row r="17" s="4" customFormat="1" ht="36" customHeight="1" spans="1:14">
      <c r="A17" s="10"/>
      <c r="B17" s="15"/>
      <c r="C17" s="8" t="s">
        <v>41</v>
      </c>
      <c r="D17" s="14" t="s">
        <v>246</v>
      </c>
      <c r="E17" s="16"/>
      <c r="F17" s="16"/>
      <c r="G17" s="9" t="s">
        <v>47</v>
      </c>
      <c r="H17" s="17">
        <v>0.8</v>
      </c>
      <c r="I17" s="9">
        <v>10</v>
      </c>
      <c r="J17" s="9"/>
      <c r="K17" s="9">
        <v>10</v>
      </c>
      <c r="L17" s="9"/>
      <c r="M17" s="9"/>
      <c r="N17" s="9"/>
    </row>
    <row r="18" s="4" customFormat="1" ht="36" customHeight="1" spans="1:14">
      <c r="A18" s="10"/>
      <c r="B18" s="15"/>
      <c r="C18" s="8" t="s">
        <v>45</v>
      </c>
      <c r="D18" s="14" t="s">
        <v>71</v>
      </c>
      <c r="E18" s="16"/>
      <c r="F18" s="16"/>
      <c r="G18" s="9" t="s">
        <v>47</v>
      </c>
      <c r="H18" s="17">
        <v>0.93</v>
      </c>
      <c r="I18" s="9">
        <v>10</v>
      </c>
      <c r="J18" s="9"/>
      <c r="K18" s="9">
        <v>10</v>
      </c>
      <c r="L18" s="9"/>
      <c r="M18" s="9"/>
      <c r="N18" s="9"/>
    </row>
    <row r="19" s="4" customFormat="1" ht="36" customHeight="1" spans="1:14">
      <c r="A19" s="10"/>
      <c r="B19" s="19"/>
      <c r="C19" s="8" t="s">
        <v>48</v>
      </c>
      <c r="D19" s="14" t="s">
        <v>247</v>
      </c>
      <c r="E19" s="16"/>
      <c r="F19" s="16"/>
      <c r="G19" s="12" t="s">
        <v>47</v>
      </c>
      <c r="H19" s="17">
        <v>0.9</v>
      </c>
      <c r="I19" s="9">
        <v>10</v>
      </c>
      <c r="J19" s="9"/>
      <c r="K19" s="9">
        <v>10</v>
      </c>
      <c r="L19" s="9"/>
      <c r="M19" s="9"/>
      <c r="N19" s="9"/>
    </row>
    <row r="20" s="4" customFormat="1" ht="36" customHeight="1" spans="1:14">
      <c r="A20" s="10"/>
      <c r="B20" s="8" t="s">
        <v>52</v>
      </c>
      <c r="C20" s="8" t="s">
        <v>53</v>
      </c>
      <c r="D20" s="14" t="s">
        <v>248</v>
      </c>
      <c r="E20" s="16"/>
      <c r="F20" s="16"/>
      <c r="G20" s="9" t="s">
        <v>43</v>
      </c>
      <c r="H20" s="9" t="s">
        <v>249</v>
      </c>
      <c r="I20" s="9">
        <v>30</v>
      </c>
      <c r="J20" s="9"/>
      <c r="K20" s="9">
        <v>30</v>
      </c>
      <c r="L20" s="9"/>
      <c r="M20" s="9"/>
      <c r="N20" s="9"/>
    </row>
    <row r="21" s="4" customFormat="1" ht="36" customHeight="1" spans="1:14">
      <c r="A21" s="10"/>
      <c r="B21" s="8" t="s">
        <v>56</v>
      </c>
      <c r="C21" s="8" t="s">
        <v>57</v>
      </c>
      <c r="D21" s="14" t="s">
        <v>250</v>
      </c>
      <c r="E21" s="16"/>
      <c r="F21" s="16"/>
      <c r="G21" s="9" t="s">
        <v>47</v>
      </c>
      <c r="H21" s="17">
        <v>0.9</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251</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R13" sqref="R13"/>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252</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253</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75.5</v>
      </c>
      <c r="F8" s="9">
        <v>63.7775</v>
      </c>
      <c r="G8" s="9"/>
      <c r="H8" s="41">
        <v>63.7775</v>
      </c>
      <c r="I8" s="41"/>
      <c r="J8" s="8">
        <v>10</v>
      </c>
      <c r="K8" s="8"/>
      <c r="L8" s="17">
        <f>H8/F8</f>
        <v>1</v>
      </c>
      <c r="M8" s="9"/>
      <c r="N8" s="24">
        <f>ROUND(10*L8,0)</f>
        <v>10</v>
      </c>
    </row>
    <row r="9" s="4" customFormat="1" customHeight="1" spans="1:14">
      <c r="A9" s="10"/>
      <c r="B9" s="10"/>
      <c r="C9" s="8" t="s">
        <v>19</v>
      </c>
      <c r="D9" s="8"/>
      <c r="E9" s="12">
        <v>75.5</v>
      </c>
      <c r="F9" s="9">
        <v>63.7775</v>
      </c>
      <c r="G9" s="9"/>
      <c r="H9" s="41">
        <v>63.7775</v>
      </c>
      <c r="I9" s="41"/>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254</v>
      </c>
      <c r="C13" s="9"/>
      <c r="D13" s="9"/>
      <c r="E13" s="9"/>
      <c r="F13" s="9"/>
      <c r="G13" s="9"/>
      <c r="H13" s="9" t="s">
        <v>255</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45</v>
      </c>
      <c r="D16" s="14" t="s">
        <v>71</v>
      </c>
      <c r="E16" s="16"/>
      <c r="F16" s="16"/>
      <c r="G16" s="9" t="s">
        <v>47</v>
      </c>
      <c r="H16" s="17">
        <v>0.84</v>
      </c>
      <c r="I16" s="9">
        <v>10</v>
      </c>
      <c r="J16" s="9"/>
      <c r="K16" s="9">
        <v>10</v>
      </c>
      <c r="L16" s="9"/>
      <c r="M16" s="9" t="s">
        <v>256</v>
      </c>
      <c r="N16" s="9"/>
    </row>
    <row r="17" s="4" customFormat="1" ht="36" customHeight="1" spans="1:14">
      <c r="A17" s="10"/>
      <c r="B17" s="15"/>
      <c r="C17" s="8" t="s">
        <v>38</v>
      </c>
      <c r="D17" s="14" t="s">
        <v>257</v>
      </c>
      <c r="E17" s="16"/>
      <c r="F17" s="16"/>
      <c r="G17" s="9" t="s">
        <v>258</v>
      </c>
      <c r="H17" s="17" t="s">
        <v>259</v>
      </c>
      <c r="I17" s="9">
        <v>10</v>
      </c>
      <c r="J17" s="9"/>
      <c r="K17" s="9">
        <v>10</v>
      </c>
      <c r="L17" s="9"/>
      <c r="M17" s="9"/>
      <c r="N17" s="9"/>
    </row>
    <row r="18" s="4" customFormat="1" ht="36" customHeight="1" spans="1:14">
      <c r="A18" s="10"/>
      <c r="B18" s="15"/>
      <c r="C18" s="8" t="s">
        <v>41</v>
      </c>
      <c r="D18" s="14" t="s">
        <v>260</v>
      </c>
      <c r="E18" s="16"/>
      <c r="F18" s="16"/>
      <c r="G18" s="9" t="s">
        <v>43</v>
      </c>
      <c r="H18" s="17" t="s">
        <v>261</v>
      </c>
      <c r="I18" s="9">
        <v>15</v>
      </c>
      <c r="J18" s="9"/>
      <c r="K18" s="9">
        <v>15</v>
      </c>
      <c r="L18" s="9"/>
      <c r="M18" s="9"/>
      <c r="N18" s="9"/>
    </row>
    <row r="19" s="4" customFormat="1" ht="36" customHeight="1" spans="1:14">
      <c r="A19" s="10"/>
      <c r="B19" s="19"/>
      <c r="C19" s="8" t="s">
        <v>48</v>
      </c>
      <c r="D19" s="14" t="s">
        <v>49</v>
      </c>
      <c r="E19" s="16"/>
      <c r="F19" s="16"/>
      <c r="G19" s="9" t="s">
        <v>262</v>
      </c>
      <c r="H19" s="9" t="s">
        <v>263</v>
      </c>
      <c r="I19" s="9">
        <v>15</v>
      </c>
      <c r="J19" s="9"/>
      <c r="K19" s="9">
        <v>15</v>
      </c>
      <c r="L19" s="9"/>
      <c r="M19" s="9"/>
      <c r="N19" s="9"/>
    </row>
    <row r="20" s="4" customFormat="1" ht="36" customHeight="1" spans="1:14">
      <c r="A20" s="10"/>
      <c r="B20" s="8" t="s">
        <v>52</v>
      </c>
      <c r="C20" s="8" t="s">
        <v>197</v>
      </c>
      <c r="D20" s="14" t="s">
        <v>264</v>
      </c>
      <c r="E20" s="16"/>
      <c r="F20" s="16"/>
      <c r="G20" s="9" t="s">
        <v>43</v>
      </c>
      <c r="H20" s="9" t="s">
        <v>265</v>
      </c>
      <c r="I20" s="9">
        <v>30</v>
      </c>
      <c r="J20" s="9"/>
      <c r="K20" s="9">
        <v>30</v>
      </c>
      <c r="L20" s="9"/>
      <c r="M20" s="9"/>
      <c r="N20" s="9"/>
    </row>
    <row r="21" s="4" customFormat="1" ht="36" customHeight="1" spans="1:14">
      <c r="A21" s="10"/>
      <c r="B21" s="8" t="s">
        <v>56</v>
      </c>
      <c r="C21" s="8" t="s">
        <v>57</v>
      </c>
      <c r="D21" s="14" t="s">
        <v>266</v>
      </c>
      <c r="E21" s="16"/>
      <c r="F21" s="16"/>
      <c r="G21" s="9" t="s">
        <v>267</v>
      </c>
      <c r="H21" s="17">
        <v>0.9</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268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17" sqref="P17"/>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269</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270</v>
      </c>
      <c r="D6" s="9"/>
      <c r="E6" s="9"/>
      <c r="F6" s="9"/>
      <c r="G6" s="9"/>
      <c r="H6" s="8" t="s">
        <v>10</v>
      </c>
      <c r="I6" s="8"/>
      <c r="J6" s="9" t="s">
        <v>271</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9">
        <v>346.725</v>
      </c>
      <c r="G8" s="9"/>
      <c r="H8" s="33">
        <v>346.725</v>
      </c>
      <c r="I8" s="33"/>
      <c r="J8" s="8">
        <v>10</v>
      </c>
      <c r="K8" s="8"/>
      <c r="L8" s="17">
        <v>1</v>
      </c>
      <c r="M8" s="9"/>
      <c r="N8" s="24">
        <f>ROUND(10*L8,0)</f>
        <v>10</v>
      </c>
    </row>
    <row r="9" s="4" customFormat="1" customHeight="1" spans="1:14">
      <c r="A9" s="10"/>
      <c r="B9" s="10"/>
      <c r="C9" s="8" t="s">
        <v>19</v>
      </c>
      <c r="D9" s="8"/>
      <c r="E9" s="12">
        <v>0</v>
      </c>
      <c r="F9" s="9">
        <v>346.725</v>
      </c>
      <c r="G9" s="9"/>
      <c r="H9" s="33">
        <v>346.725</v>
      </c>
      <c r="I9" s="33"/>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272</v>
      </c>
      <c r="C13" s="9"/>
      <c r="D13" s="9"/>
      <c r="E13" s="9"/>
      <c r="F13" s="9"/>
      <c r="G13" s="9"/>
      <c r="H13" s="9" t="s">
        <v>272</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8" t="s">
        <v>37</v>
      </c>
      <c r="C16" s="8" t="s">
        <v>45</v>
      </c>
      <c r="D16" s="14" t="s">
        <v>273</v>
      </c>
      <c r="E16" s="16"/>
      <c r="F16" s="16"/>
      <c r="G16" s="9" t="s">
        <v>274</v>
      </c>
      <c r="H16" s="9" t="s">
        <v>275</v>
      </c>
      <c r="I16" s="9">
        <v>10</v>
      </c>
      <c r="J16" s="9"/>
      <c r="K16" s="9">
        <v>10</v>
      </c>
      <c r="L16" s="9"/>
      <c r="M16" s="9"/>
      <c r="N16" s="9"/>
    </row>
    <row r="17" s="4" customFormat="1" ht="36" customHeight="1" spans="1:14">
      <c r="A17" s="10"/>
      <c r="B17" s="8"/>
      <c r="C17" s="8" t="s">
        <v>38</v>
      </c>
      <c r="D17" s="14" t="s">
        <v>276</v>
      </c>
      <c r="E17" s="16"/>
      <c r="F17" s="16"/>
      <c r="G17" s="9" t="s">
        <v>277</v>
      </c>
      <c r="H17" s="17" t="s">
        <v>278</v>
      </c>
      <c r="I17" s="9">
        <v>20</v>
      </c>
      <c r="J17" s="9"/>
      <c r="K17" s="9">
        <v>20</v>
      </c>
      <c r="L17" s="9"/>
      <c r="M17" s="9"/>
      <c r="N17" s="9"/>
    </row>
    <row r="18" s="4" customFormat="1" ht="36" customHeight="1" spans="1:14">
      <c r="A18" s="10"/>
      <c r="B18" s="8"/>
      <c r="C18" s="8" t="s">
        <v>41</v>
      </c>
      <c r="D18" s="14" t="s">
        <v>279</v>
      </c>
      <c r="E18" s="16"/>
      <c r="F18" s="16"/>
      <c r="G18" s="9" t="s">
        <v>280</v>
      </c>
      <c r="H18" s="17" t="s">
        <v>281</v>
      </c>
      <c r="I18" s="9">
        <v>20</v>
      </c>
      <c r="J18" s="9"/>
      <c r="K18" s="9">
        <v>20</v>
      </c>
      <c r="L18" s="9"/>
      <c r="M18" s="9" t="s">
        <v>282</v>
      </c>
      <c r="N18" s="9"/>
    </row>
    <row r="19" s="4" customFormat="1" ht="36" customHeight="1" spans="1:14">
      <c r="A19" s="10"/>
      <c r="B19" s="19" t="s">
        <v>48</v>
      </c>
      <c r="C19" s="8" t="s">
        <v>181</v>
      </c>
      <c r="D19" s="14" t="s">
        <v>49</v>
      </c>
      <c r="E19" s="16"/>
      <c r="F19" s="16"/>
      <c r="G19" s="45" t="s">
        <v>283</v>
      </c>
      <c r="H19" s="9" t="s">
        <v>284</v>
      </c>
      <c r="I19" s="9">
        <v>10</v>
      </c>
      <c r="J19" s="9"/>
      <c r="K19" s="9">
        <v>10</v>
      </c>
      <c r="L19" s="9"/>
      <c r="M19" s="9"/>
      <c r="N19" s="9"/>
    </row>
    <row r="20" s="4" customFormat="1" ht="36" customHeight="1" spans="1:14">
      <c r="A20" s="10"/>
      <c r="B20" s="8" t="s">
        <v>52</v>
      </c>
      <c r="C20" s="8" t="s">
        <v>197</v>
      </c>
      <c r="D20" s="14" t="s">
        <v>285</v>
      </c>
      <c r="E20" s="16"/>
      <c r="F20" s="16"/>
      <c r="G20" s="9" t="s">
        <v>277</v>
      </c>
      <c r="H20" s="9" t="s">
        <v>286</v>
      </c>
      <c r="I20" s="9">
        <v>20</v>
      </c>
      <c r="J20" s="9"/>
      <c r="K20" s="9">
        <v>20</v>
      </c>
      <c r="L20" s="9"/>
      <c r="M20" s="9"/>
      <c r="N20" s="9"/>
    </row>
    <row r="21" s="4" customFormat="1" ht="36" customHeight="1" spans="1:14">
      <c r="A21" s="10"/>
      <c r="B21" s="8" t="s">
        <v>56</v>
      </c>
      <c r="C21" s="8" t="s">
        <v>57</v>
      </c>
      <c r="D21" s="14" t="s">
        <v>287</v>
      </c>
      <c r="E21" s="16"/>
      <c r="F21" s="16"/>
      <c r="G21" s="9" t="s">
        <v>59</v>
      </c>
      <c r="H21" s="17" t="s">
        <v>59</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288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8"/>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tabSelected="1" workbookViewId="0">
      <selection activeCell="Q12" sqref="Q12"/>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289</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290</v>
      </c>
      <c r="D6" s="9"/>
      <c r="E6" s="9"/>
      <c r="F6" s="9"/>
      <c r="G6" s="9"/>
      <c r="H6" s="8" t="s">
        <v>10</v>
      </c>
      <c r="I6" s="8"/>
      <c r="J6" s="9" t="s">
        <v>291</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9">
        <v>20</v>
      </c>
      <c r="G8" s="9"/>
      <c r="H8" s="31">
        <v>20</v>
      </c>
      <c r="I8" s="31"/>
      <c r="J8" s="8">
        <v>10</v>
      </c>
      <c r="K8" s="8"/>
      <c r="L8" s="17">
        <v>1</v>
      </c>
      <c r="M8" s="9"/>
      <c r="N8" s="24">
        <f>ROUND(10*L8,0)</f>
        <v>10</v>
      </c>
    </row>
    <row r="9" s="4" customFormat="1" customHeight="1" spans="1:14">
      <c r="A9" s="10"/>
      <c r="B9" s="10"/>
      <c r="C9" s="8" t="s">
        <v>19</v>
      </c>
      <c r="D9" s="8"/>
      <c r="E9" s="12">
        <v>0</v>
      </c>
      <c r="F9" s="9">
        <v>120</v>
      </c>
      <c r="G9" s="9"/>
      <c r="H9" s="31">
        <v>20</v>
      </c>
      <c r="I9" s="31"/>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292</v>
      </c>
      <c r="C13" s="9"/>
      <c r="D13" s="9"/>
      <c r="E13" s="9"/>
      <c r="F13" s="9"/>
      <c r="G13" s="9"/>
      <c r="H13" s="9" t="s">
        <v>293</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8" t="s">
        <v>37</v>
      </c>
      <c r="C16" s="8" t="s">
        <v>38</v>
      </c>
      <c r="D16" s="14" t="s">
        <v>294</v>
      </c>
      <c r="E16" s="16"/>
      <c r="F16" s="16"/>
      <c r="G16" s="9" t="s">
        <v>164</v>
      </c>
      <c r="H16" s="9" t="s">
        <v>295</v>
      </c>
      <c r="I16" s="9" t="s">
        <v>102</v>
      </c>
      <c r="J16" s="9"/>
      <c r="K16" s="9" t="s">
        <v>102</v>
      </c>
      <c r="L16" s="9"/>
      <c r="M16" s="9"/>
      <c r="N16" s="9"/>
    </row>
    <row r="17" s="4" customFormat="1" ht="36" customHeight="1" spans="1:14">
      <c r="A17" s="10"/>
      <c r="B17" s="8"/>
      <c r="C17" s="8" t="s">
        <v>41</v>
      </c>
      <c r="D17" s="14" t="s">
        <v>196</v>
      </c>
      <c r="E17" s="16"/>
      <c r="F17" s="16"/>
      <c r="G17" s="9" t="s">
        <v>43</v>
      </c>
      <c r="H17" s="17" t="s">
        <v>196</v>
      </c>
      <c r="I17" s="9" t="s">
        <v>102</v>
      </c>
      <c r="J17" s="9"/>
      <c r="K17" s="9" t="s">
        <v>102</v>
      </c>
      <c r="L17" s="9"/>
      <c r="M17" s="9"/>
      <c r="N17" s="9"/>
    </row>
    <row r="18" s="4" customFormat="1" ht="36" customHeight="1" spans="1:14">
      <c r="A18" s="10"/>
      <c r="B18" s="8"/>
      <c r="C18" s="8" t="s">
        <v>45</v>
      </c>
      <c r="D18" s="14" t="s">
        <v>296</v>
      </c>
      <c r="E18" s="16"/>
      <c r="F18" s="16"/>
      <c r="G18" s="9" t="s">
        <v>43</v>
      </c>
      <c r="H18" s="17" t="s">
        <v>297</v>
      </c>
      <c r="I18" s="9" t="s">
        <v>84</v>
      </c>
      <c r="J18" s="9"/>
      <c r="K18" s="9">
        <v>7.5</v>
      </c>
      <c r="L18" s="9"/>
      <c r="M18" s="9" t="s">
        <v>298</v>
      </c>
      <c r="N18" s="9"/>
    </row>
    <row r="19" s="4" customFormat="1" ht="36" customHeight="1" spans="1:14">
      <c r="A19" s="10"/>
      <c r="B19" s="19" t="s">
        <v>52</v>
      </c>
      <c r="C19" s="8" t="s">
        <v>197</v>
      </c>
      <c r="D19" s="14" t="s">
        <v>299</v>
      </c>
      <c r="E19" s="16"/>
      <c r="F19" s="16"/>
      <c r="G19" s="9" t="s">
        <v>43</v>
      </c>
      <c r="H19" s="9" t="s">
        <v>300</v>
      </c>
      <c r="I19" s="9" t="s">
        <v>92</v>
      </c>
      <c r="J19" s="9"/>
      <c r="K19" s="9" t="s">
        <v>92</v>
      </c>
      <c r="L19" s="9"/>
      <c r="M19" s="9"/>
      <c r="N19" s="9"/>
    </row>
    <row r="20" s="4" customFormat="1" ht="36" customHeight="1" spans="1:14">
      <c r="A20" s="10"/>
      <c r="B20" s="8" t="s">
        <v>56</v>
      </c>
      <c r="C20" s="8" t="s">
        <v>57</v>
      </c>
      <c r="D20" s="14" t="s">
        <v>200</v>
      </c>
      <c r="E20" s="16"/>
      <c r="F20" s="16"/>
      <c r="G20" s="9" t="s">
        <v>59</v>
      </c>
      <c r="H20" s="17">
        <v>0.9</v>
      </c>
      <c r="I20" s="9" t="s">
        <v>84</v>
      </c>
      <c r="J20" s="9"/>
      <c r="K20" s="9" t="s">
        <v>84</v>
      </c>
      <c r="L20" s="9"/>
      <c r="M20" s="9"/>
      <c r="N20" s="9"/>
    </row>
    <row r="21" s="4" customFormat="1" ht="36" customHeight="1" spans="1:14">
      <c r="A21" s="10"/>
      <c r="B21" s="8" t="s">
        <v>48</v>
      </c>
      <c r="C21" s="8" t="s">
        <v>181</v>
      </c>
      <c r="D21" s="14" t="s">
        <v>49</v>
      </c>
      <c r="E21" s="16"/>
      <c r="F21" s="16"/>
      <c r="G21" s="45" t="s">
        <v>301</v>
      </c>
      <c r="H21" s="17" t="s">
        <v>302</v>
      </c>
      <c r="I21" s="9" t="s">
        <v>84</v>
      </c>
      <c r="J21" s="9"/>
      <c r="K21" s="9">
        <v>2</v>
      </c>
      <c r="L21" s="9" t="s">
        <v>84</v>
      </c>
      <c r="M21" s="9"/>
      <c r="N21" s="9"/>
    </row>
    <row r="22" s="4" customFormat="1" spans="1:14">
      <c r="A22" s="21" t="s">
        <v>60</v>
      </c>
      <c r="B22" s="21"/>
      <c r="C22" s="21"/>
      <c r="D22" s="21"/>
      <c r="E22" s="21"/>
      <c r="F22" s="21"/>
      <c r="G22" s="21"/>
      <c r="H22" s="21"/>
      <c r="I22" s="21">
        <v>100</v>
      </c>
      <c r="J22" s="21"/>
      <c r="K22" s="27">
        <f>N8+K16+K17+K18+K19+K20+K21</f>
        <v>89.5</v>
      </c>
      <c r="L22" s="27"/>
      <c r="M22" s="28"/>
      <c r="N22" s="28"/>
    </row>
    <row r="23" s="4" customFormat="1" spans="1:14">
      <c r="A23" s="22" t="s">
        <v>303</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8"/>
    <mergeCell ref="C14:C15"/>
    <mergeCell ref="A7:B11"/>
    <mergeCell ref="D14:F15"/>
    <mergeCell ref="I14:J15"/>
    <mergeCell ref="K14:L15"/>
    <mergeCell ref="M14:N15"/>
    <mergeCell ref="A24:N34"/>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H11" sqref="H11:I11"/>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63</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64</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73.104</v>
      </c>
      <c r="F8" s="9">
        <v>73.10322</v>
      </c>
      <c r="G8" s="9"/>
      <c r="H8" s="43">
        <v>73.10322</v>
      </c>
      <c r="I8" s="43"/>
      <c r="J8" s="8">
        <v>10</v>
      </c>
      <c r="K8" s="8"/>
      <c r="L8" s="17">
        <f>H8/F8</f>
        <v>1</v>
      </c>
      <c r="M8" s="9"/>
      <c r="N8" s="24">
        <f>ROUND(10*L8,0)</f>
        <v>10</v>
      </c>
    </row>
    <row r="9" s="4" customFormat="1" customHeight="1" spans="1:14">
      <c r="A9" s="10"/>
      <c r="B9" s="10"/>
      <c r="C9" s="8" t="s">
        <v>19</v>
      </c>
      <c r="D9" s="8"/>
      <c r="E9" s="12">
        <v>73.104</v>
      </c>
      <c r="F9" s="9">
        <v>73.10322</v>
      </c>
      <c r="G9" s="9"/>
      <c r="H9" s="43">
        <v>73.10322</v>
      </c>
      <c r="I9" s="43"/>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51" customHeight="1" spans="1:14">
      <c r="A13" s="8"/>
      <c r="B13" s="9" t="s">
        <v>65</v>
      </c>
      <c r="C13" s="9"/>
      <c r="D13" s="9"/>
      <c r="E13" s="9"/>
      <c r="F13" s="9"/>
      <c r="G13" s="9"/>
      <c r="H13" s="9" t="s">
        <v>66</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67</v>
      </c>
      <c r="E16" s="16"/>
      <c r="F16" s="16"/>
      <c r="G16" s="9" t="s">
        <v>68</v>
      </c>
      <c r="H16" s="9" t="s">
        <v>69</v>
      </c>
      <c r="I16" s="9">
        <v>10</v>
      </c>
      <c r="J16" s="9"/>
      <c r="K16" s="9">
        <v>10</v>
      </c>
      <c r="L16" s="9"/>
      <c r="M16" s="9"/>
      <c r="N16" s="9"/>
    </row>
    <row r="17" s="4" customFormat="1" ht="36" customHeight="1" spans="1:14">
      <c r="A17" s="10"/>
      <c r="B17" s="15"/>
      <c r="C17" s="8" t="s">
        <v>41</v>
      </c>
      <c r="D17" s="14" t="s">
        <v>70</v>
      </c>
      <c r="E17" s="16"/>
      <c r="F17" s="16"/>
      <c r="G17" s="9" t="s">
        <v>59</v>
      </c>
      <c r="H17" s="17">
        <v>0.9</v>
      </c>
      <c r="I17" s="9">
        <v>15</v>
      </c>
      <c r="J17" s="9"/>
      <c r="K17" s="9">
        <v>15</v>
      </c>
      <c r="L17" s="9"/>
      <c r="M17" s="9"/>
      <c r="N17" s="9"/>
    </row>
    <row r="18" s="4" customFormat="1" ht="36" customHeight="1" spans="1:14">
      <c r="A18" s="10"/>
      <c r="B18" s="15"/>
      <c r="C18" s="8" t="s">
        <v>45</v>
      </c>
      <c r="D18" s="14" t="s">
        <v>71</v>
      </c>
      <c r="E18" s="16"/>
      <c r="F18" s="16"/>
      <c r="G18" s="9" t="s">
        <v>47</v>
      </c>
      <c r="H18" s="17">
        <v>1</v>
      </c>
      <c r="I18" s="9">
        <v>10</v>
      </c>
      <c r="J18" s="9"/>
      <c r="K18" s="9">
        <v>10</v>
      </c>
      <c r="L18" s="9"/>
      <c r="M18" s="9"/>
      <c r="N18" s="9"/>
    </row>
    <row r="19" s="4" customFormat="1" ht="36" customHeight="1" spans="1:14">
      <c r="A19" s="10"/>
      <c r="B19" s="19"/>
      <c r="C19" s="8" t="s">
        <v>48</v>
      </c>
      <c r="D19" s="14" t="s">
        <v>72</v>
      </c>
      <c r="E19" s="16"/>
      <c r="F19" s="16"/>
      <c r="G19" s="9" t="s">
        <v>43</v>
      </c>
      <c r="H19" s="9" t="s">
        <v>73</v>
      </c>
      <c r="I19" s="9">
        <v>15</v>
      </c>
      <c r="J19" s="9"/>
      <c r="K19" s="9">
        <v>15</v>
      </c>
      <c r="L19" s="9"/>
      <c r="M19" s="9"/>
      <c r="N19" s="9"/>
    </row>
    <row r="20" s="4" customFormat="1" ht="36" customHeight="1" spans="1:14">
      <c r="A20" s="10"/>
      <c r="B20" s="8" t="s">
        <v>52</v>
      </c>
      <c r="C20" s="8" t="s">
        <v>53</v>
      </c>
      <c r="D20" s="14" t="s">
        <v>74</v>
      </c>
      <c r="E20" s="16"/>
      <c r="F20" s="16"/>
      <c r="G20" s="9" t="s">
        <v>43</v>
      </c>
      <c r="H20" s="9" t="s">
        <v>75</v>
      </c>
      <c r="I20" s="9">
        <v>30</v>
      </c>
      <c r="J20" s="9"/>
      <c r="K20" s="9">
        <v>30</v>
      </c>
      <c r="L20" s="9"/>
      <c r="M20" s="9"/>
      <c r="N20" s="9"/>
    </row>
    <row r="21" s="4" customFormat="1" ht="36" customHeight="1" spans="1:14">
      <c r="A21" s="10"/>
      <c r="B21" s="8" t="s">
        <v>56</v>
      </c>
      <c r="C21" s="8" t="s">
        <v>57</v>
      </c>
      <c r="D21" s="14" t="s">
        <v>76</v>
      </c>
      <c r="E21" s="16"/>
      <c r="F21" s="16"/>
      <c r="G21" s="17" t="s">
        <v>47</v>
      </c>
      <c r="H21" s="17">
        <v>0.9</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77</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Q17" sqref="Q17"/>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304</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270</v>
      </c>
      <c r="D6" s="9"/>
      <c r="E6" s="9"/>
      <c r="F6" s="9"/>
      <c r="G6" s="9"/>
      <c r="H6" s="8" t="s">
        <v>10</v>
      </c>
      <c r="I6" s="8"/>
      <c r="J6" s="9" t="s">
        <v>271</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9">
        <v>1000</v>
      </c>
      <c r="G8" s="9"/>
      <c r="H8" s="9">
        <v>1000</v>
      </c>
      <c r="I8" s="9"/>
      <c r="J8" s="8">
        <v>10</v>
      </c>
      <c r="K8" s="8"/>
      <c r="L8" s="17">
        <v>1</v>
      </c>
      <c r="M8" s="9"/>
      <c r="N8" s="24">
        <f>ROUND(10*L8,0)</f>
        <v>10</v>
      </c>
    </row>
    <row r="9" s="4" customFormat="1" customHeight="1" spans="1:14">
      <c r="A9" s="10"/>
      <c r="B9" s="10"/>
      <c r="C9" s="8" t="s">
        <v>19</v>
      </c>
      <c r="D9" s="8"/>
      <c r="E9" s="12">
        <v>0</v>
      </c>
      <c r="F9" s="9">
        <v>1000</v>
      </c>
      <c r="G9" s="9"/>
      <c r="H9" s="9">
        <v>1000</v>
      </c>
      <c r="I9" s="9"/>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305</v>
      </c>
      <c r="C13" s="9"/>
      <c r="D13" s="9"/>
      <c r="E13" s="9"/>
      <c r="F13" s="9"/>
      <c r="G13" s="9"/>
      <c r="H13" s="9" t="s">
        <v>305</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306</v>
      </c>
      <c r="E16" s="16"/>
      <c r="F16" s="16"/>
      <c r="G16" s="9" t="s">
        <v>307</v>
      </c>
      <c r="H16" s="9" t="s">
        <v>186</v>
      </c>
      <c r="I16" s="9">
        <v>30</v>
      </c>
      <c r="J16" s="9"/>
      <c r="K16" s="9">
        <v>30</v>
      </c>
      <c r="L16" s="9"/>
      <c r="M16" s="9"/>
      <c r="N16" s="9"/>
    </row>
    <row r="17" s="4" customFormat="1" ht="36" customHeight="1" spans="1:14">
      <c r="A17" s="10"/>
      <c r="B17" s="15"/>
      <c r="C17" s="8" t="s">
        <v>41</v>
      </c>
      <c r="D17" s="14" t="s">
        <v>308</v>
      </c>
      <c r="E17" s="16"/>
      <c r="F17" s="16"/>
      <c r="G17" s="9" t="s">
        <v>43</v>
      </c>
      <c r="H17" s="17" t="s">
        <v>309</v>
      </c>
      <c r="I17" s="9">
        <v>10</v>
      </c>
      <c r="J17" s="9"/>
      <c r="K17" s="9">
        <v>10</v>
      </c>
      <c r="L17" s="9"/>
      <c r="M17" s="9"/>
      <c r="N17" s="9"/>
    </row>
    <row r="18" s="4" customFormat="1" ht="36" customHeight="1" spans="1:14">
      <c r="A18" s="10"/>
      <c r="B18" s="15"/>
      <c r="C18" s="8" t="s">
        <v>45</v>
      </c>
      <c r="D18" s="14" t="s">
        <v>310</v>
      </c>
      <c r="E18" s="16"/>
      <c r="F18" s="16"/>
      <c r="G18" s="9" t="s">
        <v>47</v>
      </c>
      <c r="H18" s="17">
        <v>1</v>
      </c>
      <c r="I18" s="9">
        <v>10</v>
      </c>
      <c r="J18" s="9"/>
      <c r="K18" s="9">
        <v>10</v>
      </c>
      <c r="L18" s="9"/>
      <c r="M18" s="9"/>
      <c r="N18" s="9"/>
    </row>
    <row r="19" s="4" customFormat="1" ht="36" customHeight="1" spans="1:14">
      <c r="A19" s="10"/>
      <c r="B19" s="19"/>
      <c r="C19" s="8" t="s">
        <v>48</v>
      </c>
      <c r="D19" s="14" t="s">
        <v>49</v>
      </c>
      <c r="E19" s="16"/>
      <c r="F19" s="16"/>
      <c r="G19" s="45" t="s">
        <v>311</v>
      </c>
      <c r="H19" s="9" t="s">
        <v>312</v>
      </c>
      <c r="I19" s="9">
        <v>10</v>
      </c>
      <c r="J19" s="9"/>
      <c r="K19" s="9">
        <v>10</v>
      </c>
      <c r="L19" s="9"/>
      <c r="M19" s="9"/>
      <c r="N19" s="9"/>
    </row>
    <row r="20" s="4" customFormat="1" ht="36" customHeight="1" spans="1:14">
      <c r="A20" s="10"/>
      <c r="B20" s="8" t="s">
        <v>52</v>
      </c>
      <c r="C20" s="8" t="s">
        <v>197</v>
      </c>
      <c r="D20" s="14" t="s">
        <v>313</v>
      </c>
      <c r="E20" s="16"/>
      <c r="F20" s="16"/>
      <c r="G20" s="9" t="s">
        <v>43</v>
      </c>
      <c r="H20" s="9" t="s">
        <v>314</v>
      </c>
      <c r="I20" s="9">
        <v>20</v>
      </c>
      <c r="J20" s="9"/>
      <c r="K20" s="9">
        <v>20</v>
      </c>
      <c r="L20" s="9"/>
      <c r="M20" s="9"/>
      <c r="N20" s="9"/>
    </row>
    <row r="21" s="4" customFormat="1" ht="36" customHeight="1" spans="1:14">
      <c r="A21" s="10"/>
      <c r="B21" s="8" t="s">
        <v>56</v>
      </c>
      <c r="C21" s="8" t="s">
        <v>57</v>
      </c>
      <c r="D21" s="14" t="s">
        <v>315</v>
      </c>
      <c r="E21" s="16"/>
      <c r="F21" s="16"/>
      <c r="G21" s="9" t="s">
        <v>59</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288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Q13" sqref="Q13"/>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316</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317</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9">
        <v>9061.78</v>
      </c>
      <c r="G8" s="9"/>
      <c r="H8" s="40">
        <v>9061.78</v>
      </c>
      <c r="I8" s="40"/>
      <c r="J8" s="8">
        <v>10</v>
      </c>
      <c r="K8" s="8"/>
      <c r="L8" s="17">
        <v>1</v>
      </c>
      <c r="M8" s="9"/>
      <c r="N8" s="24">
        <f>ROUND(10*L8,0)</f>
        <v>10</v>
      </c>
    </row>
    <row r="9" s="4" customFormat="1" customHeight="1" spans="1:14">
      <c r="A9" s="10"/>
      <c r="B9" s="10"/>
      <c r="C9" s="8" t="s">
        <v>19</v>
      </c>
      <c r="D9" s="8"/>
      <c r="E9" s="12">
        <v>0</v>
      </c>
      <c r="F9" s="9">
        <v>9061.78</v>
      </c>
      <c r="G9" s="9"/>
      <c r="H9" s="40">
        <v>9061.78</v>
      </c>
      <c r="I9" s="40"/>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318</v>
      </c>
      <c r="C13" s="9"/>
      <c r="D13" s="9"/>
      <c r="E13" s="9"/>
      <c r="F13" s="9"/>
      <c r="G13" s="9"/>
      <c r="H13" s="9" t="s">
        <v>319</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8" t="s">
        <v>37</v>
      </c>
      <c r="C16" s="8" t="s">
        <v>38</v>
      </c>
      <c r="D16" s="14" t="s">
        <v>320</v>
      </c>
      <c r="E16" s="16"/>
      <c r="F16" s="16"/>
      <c r="G16" s="9" t="s">
        <v>59</v>
      </c>
      <c r="H16" s="17">
        <v>1</v>
      </c>
      <c r="I16" s="9">
        <v>15</v>
      </c>
      <c r="J16" s="9"/>
      <c r="K16" s="9">
        <v>15</v>
      </c>
      <c r="L16" s="9"/>
      <c r="M16" s="9"/>
      <c r="N16" s="9"/>
    </row>
    <row r="17" s="4" customFormat="1" ht="36" customHeight="1" spans="1:14">
      <c r="A17" s="10"/>
      <c r="B17" s="8"/>
      <c r="C17" s="8" t="s">
        <v>41</v>
      </c>
      <c r="D17" s="14" t="s">
        <v>321</v>
      </c>
      <c r="E17" s="16"/>
      <c r="F17" s="16"/>
      <c r="G17" s="9" t="s">
        <v>43</v>
      </c>
      <c r="H17" s="17" t="s">
        <v>321</v>
      </c>
      <c r="I17" s="9">
        <v>15</v>
      </c>
      <c r="J17" s="9"/>
      <c r="K17" s="9">
        <v>15</v>
      </c>
      <c r="L17" s="9"/>
      <c r="M17" s="9"/>
      <c r="N17" s="9"/>
    </row>
    <row r="18" s="4" customFormat="1" ht="36" customHeight="1" spans="1:14">
      <c r="A18" s="10"/>
      <c r="B18" s="8"/>
      <c r="C18" s="8" t="s">
        <v>45</v>
      </c>
      <c r="D18" s="14" t="s">
        <v>322</v>
      </c>
      <c r="E18" s="16"/>
      <c r="F18" s="16"/>
      <c r="G18" s="9" t="s">
        <v>43</v>
      </c>
      <c r="H18" s="17" t="s">
        <v>323</v>
      </c>
      <c r="I18" s="9">
        <v>10</v>
      </c>
      <c r="J18" s="9"/>
      <c r="K18" s="9">
        <v>10</v>
      </c>
      <c r="L18" s="9"/>
      <c r="M18" s="9"/>
      <c r="N18" s="9"/>
    </row>
    <row r="19" s="4" customFormat="1" ht="36" customHeight="1" spans="1:14">
      <c r="A19" s="10"/>
      <c r="B19" s="19" t="s">
        <v>48</v>
      </c>
      <c r="C19" s="8" t="s">
        <v>181</v>
      </c>
      <c r="D19" s="14" t="s">
        <v>49</v>
      </c>
      <c r="E19" s="16"/>
      <c r="F19" s="16"/>
      <c r="G19" s="45" t="s">
        <v>324</v>
      </c>
      <c r="H19" s="9" t="s">
        <v>325</v>
      </c>
      <c r="I19" s="9">
        <v>10</v>
      </c>
      <c r="J19" s="9"/>
      <c r="K19" s="9">
        <v>10</v>
      </c>
      <c r="L19" s="9"/>
      <c r="M19" s="9"/>
      <c r="N19" s="9"/>
    </row>
    <row r="20" s="4" customFormat="1" ht="36" customHeight="1" spans="1:14">
      <c r="A20" s="10"/>
      <c r="B20" s="8" t="s">
        <v>52</v>
      </c>
      <c r="C20" s="8" t="s">
        <v>197</v>
      </c>
      <c r="D20" s="14" t="s">
        <v>326</v>
      </c>
      <c r="E20" s="16"/>
      <c r="F20" s="16"/>
      <c r="G20" s="9" t="s">
        <v>43</v>
      </c>
      <c r="H20" s="9" t="s">
        <v>327</v>
      </c>
      <c r="I20" s="9">
        <v>30</v>
      </c>
      <c r="J20" s="9"/>
      <c r="K20" s="9">
        <v>30</v>
      </c>
      <c r="L20" s="9"/>
      <c r="M20" s="9"/>
      <c r="N20" s="9"/>
    </row>
    <row r="21" s="4" customFormat="1" ht="36" customHeight="1" spans="1:14">
      <c r="A21" s="10"/>
      <c r="B21" s="8" t="s">
        <v>56</v>
      </c>
      <c r="C21" s="8" t="s">
        <v>57</v>
      </c>
      <c r="D21" s="14" t="s">
        <v>328</v>
      </c>
      <c r="E21" s="16"/>
      <c r="F21" s="16"/>
      <c r="G21" s="9" t="s">
        <v>59</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329</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8"/>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26" sqref="P26"/>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330</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270</v>
      </c>
      <c r="D6" s="9"/>
      <c r="E6" s="9"/>
      <c r="F6" s="9"/>
      <c r="G6" s="9"/>
      <c r="H6" s="8" t="s">
        <v>10</v>
      </c>
      <c r="I6" s="8"/>
      <c r="J6" s="9" t="s">
        <v>271</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13.8</v>
      </c>
      <c r="F8" s="9">
        <v>13.8</v>
      </c>
      <c r="G8" s="9"/>
      <c r="H8" s="38">
        <v>13.8</v>
      </c>
      <c r="I8" s="38"/>
      <c r="J8" s="8">
        <v>10</v>
      </c>
      <c r="K8" s="8"/>
      <c r="L8" s="17">
        <v>1</v>
      </c>
      <c r="M8" s="9"/>
      <c r="N8" s="24">
        <f>ROUND(10*L8,0)</f>
        <v>10</v>
      </c>
    </row>
    <row r="9" s="4" customFormat="1" customHeight="1" spans="1:14">
      <c r="A9" s="10"/>
      <c r="B9" s="10"/>
      <c r="C9" s="8" t="s">
        <v>19</v>
      </c>
      <c r="D9" s="8"/>
      <c r="E9" s="12">
        <v>13.8</v>
      </c>
      <c r="F9" s="9">
        <v>13.8</v>
      </c>
      <c r="G9" s="9"/>
      <c r="H9" s="38">
        <v>13.8</v>
      </c>
      <c r="I9" s="38"/>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331</v>
      </c>
      <c r="C13" s="9"/>
      <c r="D13" s="9"/>
      <c r="E13" s="9"/>
      <c r="F13" s="9"/>
      <c r="G13" s="9"/>
      <c r="H13" s="9" t="s">
        <v>331</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332</v>
      </c>
      <c r="E16" s="16"/>
      <c r="F16" s="16"/>
      <c r="G16" s="9" t="s">
        <v>333</v>
      </c>
      <c r="H16" s="9" t="s">
        <v>333</v>
      </c>
      <c r="I16" s="9">
        <v>15</v>
      </c>
      <c r="J16" s="9"/>
      <c r="K16" s="9">
        <v>15</v>
      </c>
      <c r="L16" s="9"/>
      <c r="M16" s="9"/>
      <c r="N16" s="9"/>
    </row>
    <row r="17" s="4" customFormat="1" ht="36" customHeight="1" spans="1:14">
      <c r="A17" s="10"/>
      <c r="B17" s="15"/>
      <c r="C17" s="8" t="s">
        <v>41</v>
      </c>
      <c r="D17" s="14" t="s">
        <v>334</v>
      </c>
      <c r="E17" s="16"/>
      <c r="F17" s="16"/>
      <c r="G17" s="9" t="s">
        <v>43</v>
      </c>
      <c r="H17" s="17" t="s">
        <v>335</v>
      </c>
      <c r="I17" s="9">
        <v>15</v>
      </c>
      <c r="J17" s="9"/>
      <c r="K17" s="9">
        <v>15</v>
      </c>
      <c r="L17" s="9"/>
      <c r="M17" s="9"/>
      <c r="N17" s="9"/>
    </row>
    <row r="18" s="4" customFormat="1" ht="36" customHeight="1" spans="1:14">
      <c r="A18" s="10"/>
      <c r="B18" s="15"/>
      <c r="C18" s="8" t="s">
        <v>45</v>
      </c>
      <c r="D18" s="14" t="s">
        <v>336</v>
      </c>
      <c r="E18" s="16"/>
      <c r="F18" s="16"/>
      <c r="G18" s="9" t="s">
        <v>337</v>
      </c>
      <c r="H18" s="17" t="s">
        <v>337</v>
      </c>
      <c r="I18" s="9">
        <v>10</v>
      </c>
      <c r="J18" s="9"/>
      <c r="K18" s="9">
        <v>10</v>
      </c>
      <c r="L18" s="9"/>
      <c r="M18" s="9"/>
      <c r="N18" s="9"/>
    </row>
    <row r="19" s="4" customFormat="1" ht="36" customHeight="1" spans="1:14">
      <c r="A19" s="10"/>
      <c r="B19" s="19"/>
      <c r="C19" s="8" t="s">
        <v>48</v>
      </c>
      <c r="D19" s="14" t="s">
        <v>49</v>
      </c>
      <c r="E19" s="16"/>
      <c r="F19" s="16"/>
      <c r="G19" s="39" t="s">
        <v>338</v>
      </c>
      <c r="H19" s="39" t="s">
        <v>338</v>
      </c>
      <c r="I19" s="9">
        <v>10</v>
      </c>
      <c r="J19" s="9"/>
      <c r="K19" s="9">
        <v>10</v>
      </c>
      <c r="L19" s="9"/>
      <c r="M19" s="9"/>
      <c r="N19" s="9"/>
    </row>
    <row r="20" s="4" customFormat="1" ht="36" customHeight="1" spans="1:14">
      <c r="A20" s="10"/>
      <c r="B20" s="8" t="s">
        <v>52</v>
      </c>
      <c r="C20" s="8" t="s">
        <v>339</v>
      </c>
      <c r="D20" s="14" t="s">
        <v>340</v>
      </c>
      <c r="E20" s="16"/>
      <c r="F20" s="16"/>
      <c r="G20" s="9" t="s">
        <v>43</v>
      </c>
      <c r="H20" s="9" t="s">
        <v>341</v>
      </c>
      <c r="I20" s="9">
        <v>30</v>
      </c>
      <c r="J20" s="9"/>
      <c r="K20" s="9">
        <v>30</v>
      </c>
      <c r="L20" s="9"/>
      <c r="M20" s="9"/>
      <c r="N20" s="9"/>
    </row>
    <row r="21" s="4" customFormat="1" ht="36" customHeight="1" spans="1:14">
      <c r="A21" s="10"/>
      <c r="B21" s="8" t="s">
        <v>56</v>
      </c>
      <c r="C21" s="8" t="s">
        <v>57</v>
      </c>
      <c r="D21" s="14" t="s">
        <v>342</v>
      </c>
      <c r="E21" s="16"/>
      <c r="F21" s="16"/>
      <c r="G21" s="9" t="s">
        <v>43</v>
      </c>
      <c r="H21" s="17" t="s">
        <v>343</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288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Q24" sqref="Q24"/>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344</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317</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615</v>
      </c>
      <c r="F8" s="9">
        <v>613.9</v>
      </c>
      <c r="G8" s="9"/>
      <c r="H8" s="38">
        <v>613.9</v>
      </c>
      <c r="I8" s="38"/>
      <c r="J8" s="8">
        <v>10</v>
      </c>
      <c r="K8" s="8"/>
      <c r="L8" s="17">
        <f>H8/F8</f>
        <v>1</v>
      </c>
      <c r="M8" s="9"/>
      <c r="N8" s="24">
        <f>ROUND(10*L8,0)</f>
        <v>10</v>
      </c>
    </row>
    <row r="9" s="4" customFormat="1" customHeight="1" spans="1:14">
      <c r="A9" s="10"/>
      <c r="B9" s="10"/>
      <c r="C9" s="8" t="s">
        <v>19</v>
      </c>
      <c r="D9" s="8"/>
      <c r="E9" s="12">
        <v>615</v>
      </c>
      <c r="F9" s="9">
        <v>613.9</v>
      </c>
      <c r="G9" s="9"/>
      <c r="H9" s="38">
        <v>613.9</v>
      </c>
      <c r="I9" s="38"/>
      <c r="J9" s="9" t="s">
        <v>20</v>
      </c>
      <c r="K9" s="9"/>
      <c r="L9" s="17">
        <f>H9/F9</f>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345</v>
      </c>
      <c r="C13" s="9"/>
      <c r="D13" s="9"/>
      <c r="E13" s="9"/>
      <c r="F13" s="9"/>
      <c r="G13" s="9"/>
      <c r="H13" s="9" t="s">
        <v>345</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346</v>
      </c>
      <c r="E16" s="16"/>
      <c r="F16" s="16"/>
      <c r="G16" s="9" t="s">
        <v>59</v>
      </c>
      <c r="H16" s="17">
        <v>0.9</v>
      </c>
      <c r="I16" s="9">
        <v>15</v>
      </c>
      <c r="J16" s="9"/>
      <c r="K16" s="9">
        <v>15</v>
      </c>
      <c r="L16" s="9"/>
      <c r="M16" s="9"/>
      <c r="N16" s="9"/>
    </row>
    <row r="17" s="4" customFormat="1" ht="36" customHeight="1" spans="1:14">
      <c r="A17" s="10"/>
      <c r="B17" s="15"/>
      <c r="C17" s="8" t="s">
        <v>41</v>
      </c>
      <c r="D17" s="14" t="s">
        <v>347</v>
      </c>
      <c r="E17" s="16"/>
      <c r="F17" s="16"/>
      <c r="G17" s="9" t="s">
        <v>43</v>
      </c>
      <c r="H17" s="17" t="s">
        <v>347</v>
      </c>
      <c r="I17" s="9">
        <v>15</v>
      </c>
      <c r="J17" s="9"/>
      <c r="K17" s="9">
        <v>15</v>
      </c>
      <c r="L17" s="9"/>
      <c r="M17" s="9"/>
      <c r="N17" s="9"/>
    </row>
    <row r="18" s="4" customFormat="1" ht="36" customHeight="1" spans="1:14">
      <c r="A18" s="10"/>
      <c r="B18" s="15"/>
      <c r="C18" s="8" t="s">
        <v>45</v>
      </c>
      <c r="D18" s="14" t="s">
        <v>348</v>
      </c>
      <c r="E18" s="16"/>
      <c r="F18" s="16"/>
      <c r="G18" s="9" t="s">
        <v>43</v>
      </c>
      <c r="H18" s="17" t="s">
        <v>323</v>
      </c>
      <c r="I18" s="9">
        <v>10</v>
      </c>
      <c r="J18" s="9"/>
      <c r="K18" s="9">
        <v>10</v>
      </c>
      <c r="L18" s="9"/>
      <c r="M18" s="9"/>
      <c r="N18" s="9"/>
    </row>
    <row r="19" s="4" customFormat="1" ht="36" customHeight="1" spans="1:14">
      <c r="A19" s="10"/>
      <c r="B19" s="19"/>
      <c r="C19" s="8" t="s">
        <v>48</v>
      </c>
      <c r="D19" s="14" t="s">
        <v>49</v>
      </c>
      <c r="E19" s="16"/>
      <c r="F19" s="16"/>
      <c r="G19" s="9" t="s">
        <v>349</v>
      </c>
      <c r="H19" s="9" t="s">
        <v>350</v>
      </c>
      <c r="I19" s="9">
        <v>10</v>
      </c>
      <c r="J19" s="9"/>
      <c r="K19" s="9">
        <v>10</v>
      </c>
      <c r="L19" s="9"/>
      <c r="M19" s="9"/>
      <c r="N19" s="9"/>
    </row>
    <row r="20" s="4" customFormat="1" ht="36" customHeight="1" spans="1:14">
      <c r="A20" s="10"/>
      <c r="B20" s="8" t="s">
        <v>52</v>
      </c>
      <c r="C20" s="8" t="s">
        <v>339</v>
      </c>
      <c r="D20" s="14" t="s">
        <v>351</v>
      </c>
      <c r="E20" s="16"/>
      <c r="F20" s="16"/>
      <c r="G20" s="9" t="s">
        <v>43</v>
      </c>
      <c r="H20" s="9" t="s">
        <v>352</v>
      </c>
      <c r="I20" s="9">
        <v>30</v>
      </c>
      <c r="J20" s="9"/>
      <c r="K20" s="9">
        <v>30</v>
      </c>
      <c r="L20" s="9"/>
      <c r="M20" s="9"/>
      <c r="N20" s="9"/>
    </row>
    <row r="21" s="4" customFormat="1" ht="36" customHeight="1" spans="1:14">
      <c r="A21" s="10"/>
      <c r="B21" s="8" t="s">
        <v>56</v>
      </c>
      <c r="C21" s="8" t="s">
        <v>57</v>
      </c>
      <c r="D21" s="14" t="s">
        <v>328</v>
      </c>
      <c r="E21" s="16"/>
      <c r="F21" s="16"/>
      <c r="G21" s="9" t="s">
        <v>59</v>
      </c>
      <c r="H21" s="17">
        <v>0.9</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353</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O13" sqref="O13"/>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354</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317</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9">
        <v>355</v>
      </c>
      <c r="G8" s="9"/>
      <c r="H8" s="31">
        <v>355</v>
      </c>
      <c r="I8" s="31"/>
      <c r="J8" s="8">
        <v>10</v>
      </c>
      <c r="K8" s="8"/>
      <c r="L8" s="17">
        <f>H8/F8</f>
        <v>1</v>
      </c>
      <c r="M8" s="9"/>
      <c r="N8" s="24">
        <f>ROUND(10*L8,0)</f>
        <v>10</v>
      </c>
    </row>
    <row r="9" s="4" customFormat="1" customHeight="1" spans="1:14">
      <c r="A9" s="10"/>
      <c r="B9" s="10"/>
      <c r="C9" s="8" t="s">
        <v>19</v>
      </c>
      <c r="D9" s="8"/>
      <c r="E9" s="12">
        <v>0</v>
      </c>
      <c r="F9" s="9">
        <v>355</v>
      </c>
      <c r="G9" s="9"/>
      <c r="H9" s="31">
        <v>355</v>
      </c>
      <c r="I9" s="31"/>
      <c r="J9" s="9" t="s">
        <v>20</v>
      </c>
      <c r="K9" s="9"/>
      <c r="L9" s="17">
        <f>H9/F9</f>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355</v>
      </c>
      <c r="C13" s="9"/>
      <c r="D13" s="9"/>
      <c r="E13" s="9"/>
      <c r="F13" s="9"/>
      <c r="G13" s="9"/>
      <c r="H13" s="9" t="s">
        <v>355</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346</v>
      </c>
      <c r="E16" s="16"/>
      <c r="F16" s="16"/>
      <c r="G16" s="9" t="s">
        <v>59</v>
      </c>
      <c r="H16" s="17">
        <v>0.9</v>
      </c>
      <c r="I16" s="9">
        <v>15</v>
      </c>
      <c r="J16" s="9"/>
      <c r="K16" s="9">
        <v>15</v>
      </c>
      <c r="L16" s="9"/>
      <c r="M16" s="9"/>
      <c r="N16" s="9"/>
    </row>
    <row r="17" s="4" customFormat="1" ht="36" customHeight="1" spans="1:14">
      <c r="A17" s="10"/>
      <c r="B17" s="15"/>
      <c r="C17" s="8" t="s">
        <v>41</v>
      </c>
      <c r="D17" s="14" t="s">
        <v>347</v>
      </c>
      <c r="E17" s="16"/>
      <c r="F17" s="16"/>
      <c r="G17" s="9" t="s">
        <v>43</v>
      </c>
      <c r="H17" s="17" t="s">
        <v>347</v>
      </c>
      <c r="I17" s="9">
        <v>15</v>
      </c>
      <c r="J17" s="9"/>
      <c r="K17" s="9">
        <v>15</v>
      </c>
      <c r="L17" s="9"/>
      <c r="M17" s="9"/>
      <c r="N17" s="9"/>
    </row>
    <row r="18" s="4" customFormat="1" ht="36" customHeight="1" spans="1:14">
      <c r="A18" s="10"/>
      <c r="B18" s="15"/>
      <c r="C18" s="8" t="s">
        <v>45</v>
      </c>
      <c r="D18" s="14" t="s">
        <v>348</v>
      </c>
      <c r="E18" s="16"/>
      <c r="F18" s="16"/>
      <c r="G18" s="9" t="s">
        <v>43</v>
      </c>
      <c r="H18" s="17" t="s">
        <v>323</v>
      </c>
      <c r="I18" s="9">
        <v>10</v>
      </c>
      <c r="J18" s="9"/>
      <c r="K18" s="9">
        <v>10</v>
      </c>
      <c r="L18" s="9"/>
      <c r="M18" s="9"/>
      <c r="N18" s="9"/>
    </row>
    <row r="19" s="4" customFormat="1" ht="36" customHeight="1" spans="1:14">
      <c r="A19" s="10"/>
      <c r="B19" s="19"/>
      <c r="C19" s="8" t="s">
        <v>48</v>
      </c>
      <c r="D19" s="14" t="s">
        <v>49</v>
      </c>
      <c r="E19" s="16"/>
      <c r="F19" s="16"/>
      <c r="G19" s="9" t="s">
        <v>356</v>
      </c>
      <c r="H19" s="9" t="s">
        <v>357</v>
      </c>
      <c r="I19" s="9">
        <v>10</v>
      </c>
      <c r="J19" s="9"/>
      <c r="K19" s="9">
        <v>10</v>
      </c>
      <c r="L19" s="9"/>
      <c r="M19" s="9"/>
      <c r="N19" s="9"/>
    </row>
    <row r="20" s="4" customFormat="1" ht="54" customHeight="1" spans="1:14">
      <c r="A20" s="10"/>
      <c r="B20" s="8" t="s">
        <v>52</v>
      </c>
      <c r="C20" s="8" t="s">
        <v>339</v>
      </c>
      <c r="D20" s="14" t="s">
        <v>358</v>
      </c>
      <c r="E20" s="16"/>
      <c r="F20" s="16"/>
      <c r="G20" s="9" t="s">
        <v>43</v>
      </c>
      <c r="H20" s="9" t="s">
        <v>359</v>
      </c>
      <c r="I20" s="9">
        <v>30</v>
      </c>
      <c r="J20" s="9"/>
      <c r="K20" s="9">
        <v>30</v>
      </c>
      <c r="L20" s="9"/>
      <c r="M20" s="9"/>
      <c r="N20" s="9"/>
    </row>
    <row r="21" s="4" customFormat="1" ht="36" customHeight="1" spans="1:14">
      <c r="A21" s="10"/>
      <c r="B21" s="8" t="s">
        <v>56</v>
      </c>
      <c r="C21" s="8" t="s">
        <v>57</v>
      </c>
      <c r="D21" s="14" t="s">
        <v>328</v>
      </c>
      <c r="E21" s="16"/>
      <c r="F21" s="16"/>
      <c r="G21" s="9" t="s">
        <v>59</v>
      </c>
      <c r="H21" s="17">
        <v>0.9</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353</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Q20" sqref="Q20"/>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360</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317</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9">
        <v>393.822</v>
      </c>
      <c r="G8" s="9"/>
      <c r="H8" s="33">
        <v>393.822</v>
      </c>
      <c r="I8" s="33"/>
      <c r="J8" s="8">
        <v>10</v>
      </c>
      <c r="K8" s="8"/>
      <c r="L8" s="17">
        <f>H8/F8</f>
        <v>1</v>
      </c>
      <c r="M8" s="9"/>
      <c r="N8" s="24">
        <f>ROUND(10*L8,0)</f>
        <v>10</v>
      </c>
    </row>
    <row r="9" s="4" customFormat="1" customHeight="1" spans="1:14">
      <c r="A9" s="10"/>
      <c r="B9" s="10"/>
      <c r="C9" s="8" t="s">
        <v>19</v>
      </c>
      <c r="D9" s="8"/>
      <c r="E9" s="12">
        <v>0</v>
      </c>
      <c r="F9" s="9">
        <v>393.822</v>
      </c>
      <c r="G9" s="9"/>
      <c r="H9" s="33">
        <v>393.822</v>
      </c>
      <c r="I9" s="33"/>
      <c r="J9" s="9" t="s">
        <v>20</v>
      </c>
      <c r="K9" s="9"/>
      <c r="L9" s="17">
        <f>H9/F9</f>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361</v>
      </c>
      <c r="C13" s="9"/>
      <c r="D13" s="9"/>
      <c r="E13" s="9"/>
      <c r="F13" s="9"/>
      <c r="G13" s="9"/>
      <c r="H13" s="9" t="s">
        <v>362</v>
      </c>
      <c r="I13" s="9"/>
      <c r="J13" s="9"/>
      <c r="K13" s="9"/>
      <c r="L13" s="9"/>
      <c r="M13" s="9"/>
      <c r="N13" s="9"/>
    </row>
    <row r="14" s="4" customFormat="1" spans="1:14">
      <c r="A14" s="34"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35"/>
      <c r="B15" s="8"/>
      <c r="C15" s="8"/>
      <c r="D15" s="8"/>
      <c r="E15" s="8"/>
      <c r="F15" s="8"/>
      <c r="G15" s="8" t="s">
        <v>35</v>
      </c>
      <c r="H15" s="8" t="s">
        <v>36</v>
      </c>
      <c r="I15" s="8"/>
      <c r="J15" s="8"/>
      <c r="K15" s="8"/>
      <c r="L15" s="8"/>
      <c r="M15" s="8"/>
      <c r="N15" s="8"/>
    </row>
    <row r="16" s="4" customFormat="1" ht="36" customHeight="1" spans="1:14">
      <c r="A16" s="35"/>
      <c r="B16" s="8" t="s">
        <v>37</v>
      </c>
      <c r="C16" s="8" t="s">
        <v>38</v>
      </c>
      <c r="D16" s="14" t="s">
        <v>363</v>
      </c>
      <c r="E16" s="16"/>
      <c r="F16" s="16"/>
      <c r="G16" s="45" t="s">
        <v>364</v>
      </c>
      <c r="H16" s="17">
        <v>1</v>
      </c>
      <c r="I16" s="9">
        <v>20</v>
      </c>
      <c r="J16" s="9"/>
      <c r="K16" s="9">
        <v>20</v>
      </c>
      <c r="L16" s="9"/>
      <c r="M16" s="9"/>
      <c r="N16" s="9"/>
    </row>
    <row r="17" s="4" customFormat="1" ht="36" customHeight="1" spans="1:14">
      <c r="A17" s="35"/>
      <c r="B17" s="8"/>
      <c r="C17" s="8" t="s">
        <v>41</v>
      </c>
      <c r="D17" s="14" t="s">
        <v>347</v>
      </c>
      <c r="E17" s="16"/>
      <c r="F17" s="16"/>
      <c r="G17" s="9" t="s">
        <v>43</v>
      </c>
      <c r="H17" s="17" t="s">
        <v>347</v>
      </c>
      <c r="I17" s="9">
        <v>10</v>
      </c>
      <c r="J17" s="9"/>
      <c r="K17" s="9">
        <v>10</v>
      </c>
      <c r="L17" s="9"/>
      <c r="M17" s="9"/>
      <c r="N17" s="9"/>
    </row>
    <row r="18" s="4" customFormat="1" ht="36" customHeight="1" spans="1:14">
      <c r="A18" s="35"/>
      <c r="B18" s="8"/>
      <c r="C18" s="8" t="s">
        <v>45</v>
      </c>
      <c r="D18" s="14" t="s">
        <v>365</v>
      </c>
      <c r="E18" s="16"/>
      <c r="F18" s="16"/>
      <c r="G18" s="9" t="s">
        <v>43</v>
      </c>
      <c r="H18" s="17" t="s">
        <v>323</v>
      </c>
      <c r="I18" s="9">
        <v>10</v>
      </c>
      <c r="J18" s="9"/>
      <c r="K18" s="9">
        <v>10</v>
      </c>
      <c r="L18" s="9"/>
      <c r="M18" s="9"/>
      <c r="N18" s="9"/>
    </row>
    <row r="19" s="4" customFormat="1" ht="36" customHeight="1" spans="1:14">
      <c r="A19" s="35"/>
      <c r="B19" s="36" t="s">
        <v>48</v>
      </c>
      <c r="C19" s="8" t="s">
        <v>181</v>
      </c>
      <c r="D19" s="14" t="s">
        <v>49</v>
      </c>
      <c r="E19" s="16"/>
      <c r="F19" s="16"/>
      <c r="G19" s="9" t="s">
        <v>366</v>
      </c>
      <c r="H19" s="9" t="s">
        <v>367</v>
      </c>
      <c r="I19" s="9">
        <v>20</v>
      </c>
      <c r="J19" s="9"/>
      <c r="K19" s="9">
        <v>20</v>
      </c>
      <c r="L19" s="9"/>
      <c r="M19" s="9"/>
      <c r="N19" s="9"/>
    </row>
    <row r="20" s="4" customFormat="1" ht="36" customHeight="1" spans="1:14">
      <c r="A20" s="35"/>
      <c r="B20" s="13" t="s">
        <v>52</v>
      </c>
      <c r="C20" s="8" t="s">
        <v>197</v>
      </c>
      <c r="D20" s="14" t="s">
        <v>368</v>
      </c>
      <c r="E20" s="16"/>
      <c r="F20" s="16"/>
      <c r="G20" s="9" t="s">
        <v>43</v>
      </c>
      <c r="H20" s="9" t="s">
        <v>369</v>
      </c>
      <c r="I20" s="9">
        <v>10</v>
      </c>
      <c r="J20" s="9"/>
      <c r="K20" s="9">
        <v>10</v>
      </c>
      <c r="L20" s="9"/>
      <c r="M20" s="9"/>
      <c r="N20" s="9"/>
    </row>
    <row r="21" s="4" customFormat="1" ht="36" customHeight="1" spans="1:14">
      <c r="A21" s="35"/>
      <c r="B21" s="19"/>
      <c r="C21" s="8" t="s">
        <v>370</v>
      </c>
      <c r="D21" s="14" t="s">
        <v>371</v>
      </c>
      <c r="E21" s="16"/>
      <c r="F21" s="16"/>
      <c r="G21" s="9" t="s">
        <v>43</v>
      </c>
      <c r="H21" s="17" t="s">
        <v>372</v>
      </c>
      <c r="I21" s="9">
        <v>10</v>
      </c>
      <c r="J21" s="9"/>
      <c r="K21" s="9">
        <v>10</v>
      </c>
      <c r="L21" s="9"/>
      <c r="M21" s="9"/>
      <c r="N21" s="9"/>
    </row>
    <row r="22" s="4" customFormat="1" ht="36" customHeight="1" spans="1:14">
      <c r="A22" s="37"/>
      <c r="B22" s="8" t="s">
        <v>56</v>
      </c>
      <c r="C22" s="8" t="s">
        <v>57</v>
      </c>
      <c r="D22" s="14" t="s">
        <v>328</v>
      </c>
      <c r="E22" s="16"/>
      <c r="F22" s="16"/>
      <c r="G22" s="9" t="s">
        <v>59</v>
      </c>
      <c r="H22" s="17">
        <v>1</v>
      </c>
      <c r="I22" s="9">
        <v>10</v>
      </c>
      <c r="J22" s="9"/>
      <c r="K22" s="9">
        <v>10</v>
      </c>
      <c r="L22" s="9"/>
      <c r="M22" s="9"/>
      <c r="N22" s="9"/>
    </row>
    <row r="23" s="4" customFormat="1" spans="1:14">
      <c r="A23" s="21" t="s">
        <v>60</v>
      </c>
      <c r="B23" s="21"/>
      <c r="C23" s="21"/>
      <c r="D23" s="21"/>
      <c r="E23" s="21"/>
      <c r="F23" s="21"/>
      <c r="G23" s="21"/>
      <c r="H23" s="21"/>
      <c r="I23" s="21">
        <v>100</v>
      </c>
      <c r="J23" s="21"/>
      <c r="K23" s="27">
        <f>N8+K16+K17+K18+K19+K20+K21+K22</f>
        <v>100</v>
      </c>
      <c r="L23" s="27"/>
      <c r="M23" s="28"/>
      <c r="N23" s="28"/>
    </row>
    <row r="24" s="4" customFormat="1" spans="1:14">
      <c r="A24" s="22" t="s">
        <v>353</v>
      </c>
      <c r="B24" s="22"/>
      <c r="C24" s="22"/>
      <c r="D24" s="22"/>
      <c r="E24" s="22"/>
      <c r="F24" s="22"/>
      <c r="G24" s="22"/>
      <c r="H24" s="22"/>
      <c r="I24" s="22"/>
      <c r="J24" s="22"/>
      <c r="K24" s="22"/>
      <c r="L24" s="22"/>
      <c r="M24" s="22"/>
      <c r="N24" s="22"/>
    </row>
    <row r="25" s="4" customFormat="1" spans="1:14">
      <c r="A25" s="23" t="s">
        <v>62</v>
      </c>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row r="35" s="4" customFormat="1" spans="1:14">
      <c r="A35" s="23"/>
      <c r="B35" s="23"/>
      <c r="C35" s="23"/>
      <c r="D35" s="23"/>
      <c r="E35" s="23"/>
      <c r="F35" s="23"/>
      <c r="G35" s="23"/>
      <c r="H35" s="23"/>
      <c r="I35" s="23"/>
      <c r="J35" s="23"/>
      <c r="K35" s="23"/>
      <c r="L35" s="23"/>
      <c r="M35" s="23"/>
      <c r="N35" s="23"/>
    </row>
  </sheetData>
  <mergeCells count="87">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24:N24"/>
    <mergeCell ref="A12:A13"/>
    <mergeCell ref="A14:A22"/>
    <mergeCell ref="B14:B15"/>
    <mergeCell ref="B16:B18"/>
    <mergeCell ref="B20:B21"/>
    <mergeCell ref="C14:C15"/>
    <mergeCell ref="A7:B11"/>
    <mergeCell ref="D14:F15"/>
    <mergeCell ref="I14:J15"/>
    <mergeCell ref="K14:L15"/>
    <mergeCell ref="M14:N15"/>
    <mergeCell ref="A25:N35"/>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H20" sqref="H20"/>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373</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374</v>
      </c>
      <c r="D6" s="9"/>
      <c r="E6" s="9"/>
      <c r="F6" s="9"/>
      <c r="G6" s="9"/>
      <c r="H6" s="8" t="s">
        <v>10</v>
      </c>
      <c r="I6" s="8"/>
      <c r="J6" s="9" t="s">
        <v>375</v>
      </c>
      <c r="K6" s="9"/>
      <c r="L6" s="9"/>
      <c r="M6" s="9"/>
      <c r="N6" s="9"/>
    </row>
    <row r="7" s="4" customFormat="1" ht="23" customHeight="1" spans="1:14">
      <c r="A7" s="10" t="s">
        <v>376</v>
      </c>
      <c r="B7" s="10"/>
      <c r="C7" s="8"/>
      <c r="D7" s="8"/>
      <c r="E7" s="8" t="s">
        <v>12</v>
      </c>
      <c r="F7" s="8" t="s">
        <v>13</v>
      </c>
      <c r="G7" s="8"/>
      <c r="H7" s="8" t="s">
        <v>14</v>
      </c>
      <c r="I7" s="8"/>
      <c r="J7" s="8" t="s">
        <v>15</v>
      </c>
      <c r="K7" s="8"/>
      <c r="L7" s="8" t="s">
        <v>16</v>
      </c>
      <c r="M7" s="8"/>
      <c r="N7" s="8" t="s">
        <v>17</v>
      </c>
    </row>
    <row r="8" s="4" customFormat="1" ht="14.25" customHeight="1" spans="1:14">
      <c r="A8" s="10" t="s">
        <v>377</v>
      </c>
      <c r="B8" s="10"/>
      <c r="C8" s="11" t="s">
        <v>18</v>
      </c>
      <c r="D8" s="11"/>
      <c r="E8" s="12">
        <v>0</v>
      </c>
      <c r="F8" s="9">
        <v>4000</v>
      </c>
      <c r="G8" s="9"/>
      <c r="H8" s="9">
        <v>4000</v>
      </c>
      <c r="I8" s="9"/>
      <c r="J8" s="8">
        <v>10</v>
      </c>
      <c r="K8" s="8"/>
      <c r="L8" s="17">
        <v>1</v>
      </c>
      <c r="M8" s="9"/>
      <c r="N8" s="24">
        <f>ROUND(10*L8,0)</f>
        <v>10</v>
      </c>
    </row>
    <row r="9" s="4" customFormat="1" customHeight="1" spans="1:14">
      <c r="A9" s="10"/>
      <c r="B9" s="10"/>
      <c r="C9" s="8" t="s">
        <v>19</v>
      </c>
      <c r="D9" s="8"/>
      <c r="E9" s="12">
        <v>0</v>
      </c>
      <c r="F9" s="9">
        <v>4000</v>
      </c>
      <c r="G9" s="9"/>
      <c r="H9" s="9">
        <v>4000</v>
      </c>
      <c r="I9" s="9"/>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378</v>
      </c>
      <c r="C13" s="9"/>
      <c r="D13" s="9"/>
      <c r="E13" s="9"/>
      <c r="F13" s="9"/>
      <c r="G13" s="9"/>
      <c r="H13" s="9" t="s">
        <v>378</v>
      </c>
      <c r="I13" s="9"/>
      <c r="J13" s="9"/>
      <c r="K13" s="9"/>
      <c r="L13" s="9"/>
      <c r="M13" s="9"/>
      <c r="N13" s="9"/>
    </row>
    <row r="14" s="4" customFormat="1" spans="1:14">
      <c r="A14" s="10" t="s">
        <v>379</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8" t="s">
        <v>37</v>
      </c>
      <c r="C16" s="8" t="s">
        <v>38</v>
      </c>
      <c r="D16" s="14" t="s">
        <v>306</v>
      </c>
      <c r="E16" s="16"/>
      <c r="F16" s="16"/>
      <c r="G16" s="9" t="s">
        <v>307</v>
      </c>
      <c r="H16" s="9" t="s">
        <v>380</v>
      </c>
      <c r="I16" s="9">
        <v>30</v>
      </c>
      <c r="J16" s="9"/>
      <c r="K16" s="9">
        <v>30</v>
      </c>
      <c r="L16" s="9"/>
      <c r="M16" s="9"/>
      <c r="N16" s="9"/>
    </row>
    <row r="17" s="4" customFormat="1" ht="36" customHeight="1" spans="1:14">
      <c r="A17" s="10"/>
      <c r="B17" s="8"/>
      <c r="C17" s="8" t="s">
        <v>41</v>
      </c>
      <c r="D17" s="14" t="s">
        <v>308</v>
      </c>
      <c r="E17" s="16"/>
      <c r="F17" s="16"/>
      <c r="G17" s="9" t="s">
        <v>43</v>
      </c>
      <c r="H17" s="18" t="s">
        <v>309</v>
      </c>
      <c r="I17" s="9">
        <v>10</v>
      </c>
      <c r="J17" s="9"/>
      <c r="K17" s="9">
        <v>10</v>
      </c>
      <c r="L17" s="9"/>
      <c r="M17" s="9"/>
      <c r="N17" s="9"/>
    </row>
    <row r="18" s="4" customFormat="1" ht="36" customHeight="1" spans="1:14">
      <c r="A18" s="10"/>
      <c r="B18" s="8"/>
      <c r="C18" s="8" t="s">
        <v>45</v>
      </c>
      <c r="D18" s="14" t="s">
        <v>310</v>
      </c>
      <c r="E18" s="16"/>
      <c r="F18" s="16"/>
      <c r="G18" s="9" t="s">
        <v>47</v>
      </c>
      <c r="H18" s="17">
        <v>1</v>
      </c>
      <c r="I18" s="9">
        <v>10</v>
      </c>
      <c r="J18" s="9"/>
      <c r="K18" s="9">
        <v>10</v>
      </c>
      <c r="L18" s="9"/>
      <c r="M18" s="9"/>
      <c r="N18" s="9"/>
    </row>
    <row r="19" s="4" customFormat="1" ht="36" customHeight="1" spans="1:14">
      <c r="A19" s="10"/>
      <c r="B19" s="19" t="s">
        <v>48</v>
      </c>
      <c r="C19" s="8" t="s">
        <v>181</v>
      </c>
      <c r="D19" s="14" t="s">
        <v>49</v>
      </c>
      <c r="E19" s="16"/>
      <c r="F19" s="16"/>
      <c r="G19" s="45" t="s">
        <v>381</v>
      </c>
      <c r="H19" s="9" t="s">
        <v>382</v>
      </c>
      <c r="I19" s="9">
        <v>10</v>
      </c>
      <c r="J19" s="9"/>
      <c r="K19" s="9">
        <v>10</v>
      </c>
      <c r="L19" s="9"/>
      <c r="M19" s="9"/>
      <c r="N19" s="9"/>
    </row>
    <row r="20" s="4" customFormat="1" ht="36" customHeight="1" spans="1:14">
      <c r="A20" s="10"/>
      <c r="B20" s="8" t="s">
        <v>52</v>
      </c>
      <c r="C20" s="8" t="s">
        <v>197</v>
      </c>
      <c r="D20" s="30" t="s">
        <v>313</v>
      </c>
      <c r="E20" s="16"/>
      <c r="F20" s="16"/>
      <c r="G20" s="9" t="s">
        <v>43</v>
      </c>
      <c r="H20" s="20" t="s">
        <v>314</v>
      </c>
      <c r="I20" s="9">
        <v>10</v>
      </c>
      <c r="J20" s="9"/>
      <c r="K20" s="9">
        <v>10</v>
      </c>
      <c r="L20" s="9"/>
      <c r="M20" s="9"/>
      <c r="N20" s="9"/>
    </row>
    <row r="21" s="4" customFormat="1" ht="36" customHeight="1" spans="1:14">
      <c r="A21" s="10"/>
      <c r="B21" s="8" t="s">
        <v>383</v>
      </c>
      <c r="C21" s="8" t="s">
        <v>57</v>
      </c>
      <c r="D21" s="14" t="s">
        <v>315</v>
      </c>
      <c r="E21" s="16"/>
      <c r="F21" s="16"/>
      <c r="G21" s="9" t="s">
        <v>59</v>
      </c>
      <c r="H21" s="17">
        <v>1</v>
      </c>
      <c r="I21" s="9">
        <v>20</v>
      </c>
      <c r="J21" s="9"/>
      <c r="K21" s="9">
        <v>20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32" t="s">
        <v>384</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8"/>
    <mergeCell ref="C14:C15"/>
    <mergeCell ref="D14:F15"/>
    <mergeCell ref="I14:J15"/>
    <mergeCell ref="K14:L15"/>
    <mergeCell ref="M14:N15"/>
    <mergeCell ref="A24:N34"/>
    <mergeCell ref="A7:B11"/>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Q20" sqref="Q20"/>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385</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374</v>
      </c>
      <c r="D6" s="9"/>
      <c r="E6" s="9"/>
      <c r="F6" s="9"/>
      <c r="G6" s="9"/>
      <c r="H6" s="8" t="s">
        <v>10</v>
      </c>
      <c r="I6" s="8"/>
      <c r="J6" s="9" t="s">
        <v>375</v>
      </c>
      <c r="K6" s="9"/>
      <c r="L6" s="9"/>
      <c r="M6" s="9"/>
      <c r="N6" s="9"/>
    </row>
    <row r="7" s="4" customFormat="1" ht="23" customHeight="1" spans="1:14">
      <c r="A7" s="10" t="s">
        <v>376</v>
      </c>
      <c r="B7" s="10"/>
      <c r="C7" s="8"/>
      <c r="D7" s="8"/>
      <c r="E7" s="8" t="s">
        <v>12</v>
      </c>
      <c r="F7" s="8" t="s">
        <v>13</v>
      </c>
      <c r="G7" s="8"/>
      <c r="H7" s="8" t="s">
        <v>14</v>
      </c>
      <c r="I7" s="8"/>
      <c r="J7" s="8" t="s">
        <v>15</v>
      </c>
      <c r="K7" s="8"/>
      <c r="L7" s="8" t="s">
        <v>16</v>
      </c>
      <c r="M7" s="8"/>
      <c r="N7" s="8" t="s">
        <v>17</v>
      </c>
    </row>
    <row r="8" s="4" customFormat="1" ht="14.25" customHeight="1" spans="1:14">
      <c r="A8" s="10" t="s">
        <v>377</v>
      </c>
      <c r="B8" s="10"/>
      <c r="C8" s="11" t="s">
        <v>18</v>
      </c>
      <c r="D8" s="11"/>
      <c r="E8" s="12">
        <v>0</v>
      </c>
      <c r="F8" s="9">
        <v>4000</v>
      </c>
      <c r="G8" s="9"/>
      <c r="H8" s="9">
        <v>4000</v>
      </c>
      <c r="I8" s="9"/>
      <c r="J8" s="8">
        <v>10</v>
      </c>
      <c r="K8" s="8"/>
      <c r="L8" s="17">
        <v>1</v>
      </c>
      <c r="M8" s="9"/>
      <c r="N8" s="24">
        <f>ROUND(10*L8,0)</f>
        <v>10</v>
      </c>
    </row>
    <row r="9" s="4" customFormat="1" customHeight="1" spans="1:14">
      <c r="A9" s="10"/>
      <c r="B9" s="10"/>
      <c r="C9" s="8" t="s">
        <v>19</v>
      </c>
      <c r="D9" s="8"/>
      <c r="E9" s="12">
        <v>0</v>
      </c>
      <c r="F9" s="9">
        <v>4000</v>
      </c>
      <c r="G9" s="9"/>
      <c r="H9" s="9">
        <v>4000</v>
      </c>
      <c r="I9" s="9"/>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t="s">
        <v>20</v>
      </c>
      <c r="M10" s="9"/>
      <c r="N10" s="9" t="s">
        <v>20</v>
      </c>
    </row>
    <row r="11" s="4" customFormat="1" customHeight="1" spans="1:14">
      <c r="A11" s="10"/>
      <c r="B11" s="10"/>
      <c r="C11" s="8" t="s">
        <v>22</v>
      </c>
      <c r="D11" s="8"/>
      <c r="E11" s="9">
        <v>0</v>
      </c>
      <c r="F11" s="9">
        <v>0</v>
      </c>
      <c r="G11" s="9"/>
      <c r="H11" s="9">
        <v>0</v>
      </c>
      <c r="I11" s="9"/>
      <c r="J11" s="9" t="s">
        <v>20</v>
      </c>
      <c r="K11" s="9"/>
      <c r="L11" s="9" t="s">
        <v>20</v>
      </c>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386</v>
      </c>
      <c r="C13" s="9"/>
      <c r="D13" s="9"/>
      <c r="E13" s="9"/>
      <c r="F13" s="9"/>
      <c r="G13" s="9"/>
      <c r="H13" s="9" t="s">
        <v>386</v>
      </c>
      <c r="I13" s="9"/>
      <c r="J13" s="9"/>
      <c r="K13" s="9"/>
      <c r="L13" s="9"/>
      <c r="M13" s="9"/>
      <c r="N13" s="9"/>
    </row>
    <row r="14" s="4" customFormat="1" spans="1:14">
      <c r="A14" s="10" t="s">
        <v>379</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8" t="s">
        <v>37</v>
      </c>
      <c r="C16" s="8" t="s">
        <v>38</v>
      </c>
      <c r="D16" s="14" t="s">
        <v>306</v>
      </c>
      <c r="E16" s="16"/>
      <c r="F16" s="16"/>
      <c r="G16" s="9" t="s">
        <v>387</v>
      </c>
      <c r="H16" s="9" t="s">
        <v>388</v>
      </c>
      <c r="I16" s="9">
        <v>30</v>
      </c>
      <c r="J16" s="9"/>
      <c r="K16" s="9">
        <v>30</v>
      </c>
      <c r="L16" s="9"/>
      <c r="M16" s="9"/>
      <c r="N16" s="9"/>
    </row>
    <row r="17" s="4" customFormat="1" ht="36" customHeight="1" spans="1:14">
      <c r="A17" s="10"/>
      <c r="B17" s="8"/>
      <c r="C17" s="8" t="s">
        <v>41</v>
      </c>
      <c r="D17" s="14" t="s">
        <v>308</v>
      </c>
      <c r="E17" s="16"/>
      <c r="F17" s="16"/>
      <c r="G17" s="9" t="s">
        <v>43</v>
      </c>
      <c r="H17" s="17" t="s">
        <v>309</v>
      </c>
      <c r="I17" s="9">
        <v>10</v>
      </c>
      <c r="J17" s="9"/>
      <c r="K17" s="9">
        <v>10</v>
      </c>
      <c r="L17" s="9"/>
      <c r="M17" s="9"/>
      <c r="N17" s="9"/>
    </row>
    <row r="18" s="4" customFormat="1" ht="36" customHeight="1" spans="1:14">
      <c r="A18" s="10"/>
      <c r="B18" s="8"/>
      <c r="C18" s="8" t="s">
        <v>45</v>
      </c>
      <c r="D18" s="14" t="s">
        <v>310</v>
      </c>
      <c r="E18" s="16"/>
      <c r="F18" s="16"/>
      <c r="G18" s="9" t="s">
        <v>47</v>
      </c>
      <c r="H18" s="17">
        <v>1</v>
      </c>
      <c r="I18" s="9">
        <v>10</v>
      </c>
      <c r="J18" s="9"/>
      <c r="K18" s="9">
        <v>10</v>
      </c>
      <c r="L18" s="9"/>
      <c r="M18" s="9"/>
      <c r="N18" s="9"/>
    </row>
    <row r="19" s="4" customFormat="1" ht="36" customHeight="1" spans="1:14">
      <c r="A19" s="10"/>
      <c r="B19" s="19" t="s">
        <v>48</v>
      </c>
      <c r="C19" s="8" t="s">
        <v>181</v>
      </c>
      <c r="D19" s="14" t="s">
        <v>49</v>
      </c>
      <c r="E19" s="16"/>
      <c r="F19" s="16"/>
      <c r="G19" s="45" t="s">
        <v>381</v>
      </c>
      <c r="H19" s="9" t="s">
        <v>382</v>
      </c>
      <c r="I19" s="9">
        <v>10</v>
      </c>
      <c r="J19" s="9"/>
      <c r="K19" s="9">
        <v>10</v>
      </c>
      <c r="L19" s="9"/>
      <c r="M19" s="9"/>
      <c r="N19" s="9"/>
    </row>
    <row r="20" s="4" customFormat="1" ht="36" customHeight="1" spans="1:14">
      <c r="A20" s="10"/>
      <c r="B20" s="8" t="s">
        <v>52</v>
      </c>
      <c r="C20" s="8" t="s">
        <v>197</v>
      </c>
      <c r="D20" s="14" t="s">
        <v>313</v>
      </c>
      <c r="E20" s="16"/>
      <c r="F20" s="16"/>
      <c r="G20" s="9" t="s">
        <v>43</v>
      </c>
      <c r="H20" s="20" t="s">
        <v>314</v>
      </c>
      <c r="I20" s="9">
        <v>20</v>
      </c>
      <c r="J20" s="9"/>
      <c r="K20" s="9">
        <v>20</v>
      </c>
      <c r="L20" s="9"/>
      <c r="M20" s="9"/>
      <c r="N20" s="9"/>
    </row>
    <row r="21" s="4" customFormat="1" ht="36" customHeight="1" spans="1:14">
      <c r="A21" s="10"/>
      <c r="B21" s="8" t="s">
        <v>383</v>
      </c>
      <c r="C21" s="8" t="s">
        <v>57</v>
      </c>
      <c r="D21" s="14" t="s">
        <v>315</v>
      </c>
      <c r="E21" s="16"/>
      <c r="F21" s="16"/>
      <c r="G21" s="9" t="s">
        <v>59</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32" t="s">
        <v>389</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8"/>
    <mergeCell ref="C14:C15"/>
    <mergeCell ref="D14:F15"/>
    <mergeCell ref="I14:J15"/>
    <mergeCell ref="K14:L15"/>
    <mergeCell ref="M14:N15"/>
    <mergeCell ref="A24:N34"/>
    <mergeCell ref="A7:B11"/>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Q19" sqref="Q19"/>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390</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40</v>
      </c>
      <c r="F8" s="9">
        <v>40</v>
      </c>
      <c r="G8" s="9"/>
      <c r="H8" s="31">
        <v>40</v>
      </c>
      <c r="I8" s="31"/>
      <c r="J8" s="8">
        <v>10</v>
      </c>
      <c r="K8" s="8"/>
      <c r="L8" s="17">
        <v>1</v>
      </c>
      <c r="M8" s="9"/>
      <c r="N8" s="24">
        <f>ROUND(10*L8,0)</f>
        <v>10</v>
      </c>
    </row>
    <row r="9" s="4" customFormat="1" customHeight="1" spans="1:14">
      <c r="A9" s="10"/>
      <c r="B9" s="10"/>
      <c r="C9" s="8" t="s">
        <v>19</v>
      </c>
      <c r="D9" s="8"/>
      <c r="E9" s="12">
        <v>40</v>
      </c>
      <c r="F9" s="9">
        <v>40</v>
      </c>
      <c r="G9" s="9"/>
      <c r="H9" s="31">
        <v>40</v>
      </c>
      <c r="I9" s="31"/>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392</v>
      </c>
      <c r="C13" s="9"/>
      <c r="D13" s="9"/>
      <c r="E13" s="9"/>
      <c r="F13" s="9"/>
      <c r="G13" s="9"/>
      <c r="H13" s="9" t="s">
        <v>393</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394</v>
      </c>
      <c r="E16" s="16"/>
      <c r="F16" s="16"/>
      <c r="G16" s="9" t="s">
        <v>82</v>
      </c>
      <c r="H16" s="9" t="s">
        <v>83</v>
      </c>
      <c r="I16" s="9">
        <v>10</v>
      </c>
      <c r="J16" s="9"/>
      <c r="K16" s="9">
        <v>10</v>
      </c>
      <c r="L16" s="9"/>
      <c r="M16" s="9"/>
      <c r="N16" s="9"/>
    </row>
    <row r="17" s="4" customFormat="1" ht="36" customHeight="1" spans="1:14">
      <c r="A17" s="10"/>
      <c r="B17" s="15"/>
      <c r="C17" s="8" t="s">
        <v>41</v>
      </c>
      <c r="D17" s="30" t="s">
        <v>395</v>
      </c>
      <c r="E17" s="16"/>
      <c r="F17" s="16"/>
      <c r="G17" s="9" t="s">
        <v>43</v>
      </c>
      <c r="H17" s="18" t="s">
        <v>396</v>
      </c>
      <c r="I17" s="9">
        <v>15</v>
      </c>
      <c r="J17" s="9"/>
      <c r="K17" s="9">
        <v>15</v>
      </c>
      <c r="L17" s="9"/>
      <c r="M17" s="9"/>
      <c r="N17" s="9"/>
    </row>
    <row r="18" s="4" customFormat="1" ht="36" customHeight="1" spans="1:14">
      <c r="A18" s="10"/>
      <c r="B18" s="15"/>
      <c r="C18" s="8" t="s">
        <v>45</v>
      </c>
      <c r="D18" s="14" t="s">
        <v>46</v>
      </c>
      <c r="E18" s="16"/>
      <c r="F18" s="16"/>
      <c r="G18" s="9" t="s">
        <v>47</v>
      </c>
      <c r="H18" s="17">
        <v>1</v>
      </c>
      <c r="I18" s="9">
        <v>10</v>
      </c>
      <c r="J18" s="9"/>
      <c r="K18" s="9">
        <v>10</v>
      </c>
      <c r="L18" s="9"/>
      <c r="M18" s="9"/>
      <c r="N18" s="9"/>
    </row>
    <row r="19" s="4" customFormat="1" ht="36" customHeight="1" spans="1:14">
      <c r="A19" s="10"/>
      <c r="B19" s="19"/>
      <c r="C19" s="8" t="s">
        <v>48</v>
      </c>
      <c r="D19" s="14" t="s">
        <v>49</v>
      </c>
      <c r="E19" s="16"/>
      <c r="F19" s="16"/>
      <c r="G19" s="45" t="s">
        <v>397</v>
      </c>
      <c r="H19" s="9" t="s">
        <v>398</v>
      </c>
      <c r="I19" s="9">
        <v>15</v>
      </c>
      <c r="J19" s="9"/>
      <c r="K19" s="9">
        <v>15</v>
      </c>
      <c r="L19" s="9"/>
      <c r="M19" s="9"/>
      <c r="N19" s="9"/>
    </row>
    <row r="20" s="4" customFormat="1" ht="36" customHeight="1" spans="1:14">
      <c r="A20" s="10"/>
      <c r="B20" s="8" t="s">
        <v>52</v>
      </c>
      <c r="C20" s="8" t="s">
        <v>197</v>
      </c>
      <c r="D20" s="30" t="s">
        <v>399</v>
      </c>
      <c r="E20" s="16"/>
      <c r="F20" s="16"/>
      <c r="G20" s="9" t="s">
        <v>43</v>
      </c>
      <c r="H20" s="20" t="s">
        <v>400</v>
      </c>
      <c r="I20" s="9">
        <v>30</v>
      </c>
      <c r="J20" s="9"/>
      <c r="K20" s="9">
        <v>30</v>
      </c>
      <c r="L20" s="9"/>
      <c r="M20" s="9"/>
      <c r="N20" s="9"/>
    </row>
    <row r="21" s="4" customFormat="1" ht="36" customHeight="1" spans="1:14">
      <c r="A21" s="10"/>
      <c r="B21" s="8" t="s">
        <v>383</v>
      </c>
      <c r="C21" s="8" t="s">
        <v>57</v>
      </c>
      <c r="D21" s="14" t="s">
        <v>401</v>
      </c>
      <c r="E21" s="16"/>
      <c r="F21" s="16"/>
      <c r="G21" s="9" t="s">
        <v>47</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402</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F9" sqref="F9:G9"/>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8833333333333"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403</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220</v>
      </c>
      <c r="F8" s="9">
        <v>108</v>
      </c>
      <c r="G8" s="9"/>
      <c r="H8" s="31">
        <v>108</v>
      </c>
      <c r="I8" s="31"/>
      <c r="J8" s="8">
        <v>10</v>
      </c>
      <c r="K8" s="8"/>
      <c r="L8" s="17">
        <f>H8/F8</f>
        <v>1</v>
      </c>
      <c r="M8" s="9"/>
      <c r="N8" s="24">
        <f>ROUND(10*L8,0)</f>
        <v>10</v>
      </c>
    </row>
    <row r="9" s="4" customFormat="1" customHeight="1" spans="1:14">
      <c r="A9" s="10"/>
      <c r="B9" s="10"/>
      <c r="C9" s="8" t="s">
        <v>19</v>
      </c>
      <c r="D9" s="8"/>
      <c r="E9" s="12">
        <v>220</v>
      </c>
      <c r="F9" s="9">
        <v>108</v>
      </c>
      <c r="G9" s="9"/>
      <c r="H9" s="31">
        <v>108</v>
      </c>
      <c r="I9" s="31"/>
      <c r="J9" s="9" t="s">
        <v>20</v>
      </c>
      <c r="K9" s="9"/>
      <c r="L9" s="17">
        <f>H9/F9</f>
        <v>1</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404</v>
      </c>
      <c r="C13" s="9"/>
      <c r="D13" s="9"/>
      <c r="E13" s="9"/>
      <c r="F13" s="9"/>
      <c r="G13" s="9"/>
      <c r="H13" s="9" t="s">
        <v>405</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406</v>
      </c>
      <c r="E16" s="16"/>
      <c r="F16" s="16"/>
      <c r="G16" s="9" t="s">
        <v>407</v>
      </c>
      <c r="H16" s="9" t="s">
        <v>408</v>
      </c>
      <c r="I16" s="9">
        <v>10</v>
      </c>
      <c r="J16" s="9"/>
      <c r="K16" s="9">
        <v>10</v>
      </c>
      <c r="L16" s="9"/>
      <c r="M16" s="9"/>
      <c r="N16" s="9"/>
    </row>
    <row r="17" s="4" customFormat="1" ht="36" customHeight="1" spans="1:14">
      <c r="A17" s="10"/>
      <c r="B17" s="15"/>
      <c r="C17" s="8" t="s">
        <v>41</v>
      </c>
      <c r="D17" s="14" t="s">
        <v>395</v>
      </c>
      <c r="E17" s="16"/>
      <c r="F17" s="16"/>
      <c r="G17" s="9" t="s">
        <v>43</v>
      </c>
      <c r="H17" s="18" t="s">
        <v>396</v>
      </c>
      <c r="I17" s="9">
        <v>15</v>
      </c>
      <c r="J17" s="9"/>
      <c r="K17" s="9">
        <v>15</v>
      </c>
      <c r="L17" s="9"/>
      <c r="M17" s="9"/>
      <c r="N17" s="9"/>
    </row>
    <row r="18" s="4" customFormat="1" ht="36" customHeight="1" spans="1:14">
      <c r="A18" s="10"/>
      <c r="B18" s="15"/>
      <c r="C18" s="8" t="s">
        <v>45</v>
      </c>
      <c r="D18" s="14" t="s">
        <v>46</v>
      </c>
      <c r="E18" s="16"/>
      <c r="F18" s="16"/>
      <c r="G18" s="9" t="s">
        <v>47</v>
      </c>
      <c r="H18" s="17">
        <v>0.82</v>
      </c>
      <c r="I18" s="9">
        <v>10</v>
      </c>
      <c r="J18" s="9"/>
      <c r="K18" s="9">
        <v>10</v>
      </c>
      <c r="L18" s="9"/>
      <c r="M18" s="9"/>
      <c r="N18" s="9"/>
    </row>
    <row r="19" s="4" customFormat="1" ht="36" customHeight="1" spans="1:14">
      <c r="A19" s="10"/>
      <c r="B19" s="19"/>
      <c r="C19" s="8" t="s">
        <v>48</v>
      </c>
      <c r="D19" s="14" t="s">
        <v>49</v>
      </c>
      <c r="E19" s="16"/>
      <c r="F19" s="16"/>
      <c r="G19" s="45" t="s">
        <v>409</v>
      </c>
      <c r="H19" s="9" t="s">
        <v>410</v>
      </c>
      <c r="I19" s="9">
        <v>15</v>
      </c>
      <c r="J19" s="9"/>
      <c r="K19" s="9">
        <v>15</v>
      </c>
      <c r="L19" s="9"/>
      <c r="M19" s="9"/>
      <c r="N19" s="9"/>
    </row>
    <row r="20" s="4" customFormat="1" ht="36" customHeight="1" spans="1:14">
      <c r="A20" s="10"/>
      <c r="B20" s="8" t="s">
        <v>52</v>
      </c>
      <c r="C20" s="8" t="s">
        <v>197</v>
      </c>
      <c r="D20" s="30" t="s">
        <v>411</v>
      </c>
      <c r="E20" s="16"/>
      <c r="F20" s="16"/>
      <c r="G20" s="9" t="s">
        <v>43</v>
      </c>
      <c r="H20" s="20" t="s">
        <v>412</v>
      </c>
      <c r="I20" s="9">
        <v>30</v>
      </c>
      <c r="J20" s="9"/>
      <c r="K20" s="9">
        <v>30</v>
      </c>
      <c r="L20" s="9"/>
      <c r="M20" s="9"/>
      <c r="N20" s="9"/>
    </row>
    <row r="21" s="4" customFormat="1" ht="36" customHeight="1" spans="1:14">
      <c r="A21" s="10"/>
      <c r="B21" s="8" t="s">
        <v>383</v>
      </c>
      <c r="C21" s="8" t="s">
        <v>57</v>
      </c>
      <c r="D21" s="14" t="s">
        <v>157</v>
      </c>
      <c r="E21" s="16"/>
      <c r="F21" s="16"/>
      <c r="G21" s="9" t="s">
        <v>47</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413</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R19" sqref="R19"/>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78</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64</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4</v>
      </c>
      <c r="F8" s="9">
        <v>4</v>
      </c>
      <c r="G8" s="9"/>
      <c r="H8" s="31">
        <v>4</v>
      </c>
      <c r="I8" s="31"/>
      <c r="J8" s="8">
        <v>10</v>
      </c>
      <c r="K8" s="8"/>
      <c r="L8" s="17">
        <f>H8/F8</f>
        <v>1</v>
      </c>
      <c r="M8" s="9"/>
      <c r="N8" s="24">
        <f>ROUND(10*L8,0)</f>
        <v>10</v>
      </c>
    </row>
    <row r="9" s="4" customFormat="1" customHeight="1" spans="1:14">
      <c r="A9" s="10"/>
      <c r="B9" s="10"/>
      <c r="C9" s="8" t="s">
        <v>19</v>
      </c>
      <c r="D9" s="8"/>
      <c r="E9" s="12">
        <v>4</v>
      </c>
      <c r="F9" s="9">
        <v>4</v>
      </c>
      <c r="G9" s="9"/>
      <c r="H9" s="31">
        <v>4</v>
      </c>
      <c r="I9" s="31"/>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41" customHeight="1" spans="1:14">
      <c r="A13" s="8"/>
      <c r="B13" s="9" t="s">
        <v>79</v>
      </c>
      <c r="C13" s="9"/>
      <c r="D13" s="9"/>
      <c r="E13" s="9"/>
      <c r="F13" s="9"/>
      <c r="G13" s="9"/>
      <c r="H13" s="9" t="s">
        <v>80</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81</v>
      </c>
      <c r="E16" s="16"/>
      <c r="F16" s="16"/>
      <c r="G16" s="9" t="s">
        <v>82</v>
      </c>
      <c r="H16" s="9" t="s">
        <v>83</v>
      </c>
      <c r="I16" s="9" t="s">
        <v>84</v>
      </c>
      <c r="J16" s="9"/>
      <c r="K16" s="9" t="s">
        <v>84</v>
      </c>
      <c r="L16" s="9"/>
      <c r="M16" s="9"/>
      <c r="N16" s="9"/>
    </row>
    <row r="17" s="4" customFormat="1" ht="36" customHeight="1" spans="1:14">
      <c r="A17" s="10"/>
      <c r="B17" s="15"/>
      <c r="C17" s="8" t="s">
        <v>41</v>
      </c>
      <c r="D17" s="14" t="s">
        <v>85</v>
      </c>
      <c r="E17" s="16"/>
      <c r="F17" s="16"/>
      <c r="G17" s="9" t="s">
        <v>43</v>
      </c>
      <c r="H17" s="17" t="s">
        <v>86</v>
      </c>
      <c r="I17" s="9" t="s">
        <v>87</v>
      </c>
      <c r="J17" s="9"/>
      <c r="K17" s="9" t="s">
        <v>87</v>
      </c>
      <c r="L17" s="9"/>
      <c r="M17" s="9"/>
      <c r="N17" s="9"/>
    </row>
    <row r="18" s="4" customFormat="1" ht="36" customHeight="1" spans="1:14">
      <c r="A18" s="10"/>
      <c r="B18" s="15"/>
      <c r="C18" s="8" t="s">
        <v>45</v>
      </c>
      <c r="D18" s="14" t="s">
        <v>71</v>
      </c>
      <c r="E18" s="16"/>
      <c r="F18" s="16"/>
      <c r="G18" s="9" t="s">
        <v>47</v>
      </c>
      <c r="H18" s="17">
        <v>1</v>
      </c>
      <c r="I18" s="9" t="s">
        <v>84</v>
      </c>
      <c r="J18" s="9"/>
      <c r="K18" s="9" t="s">
        <v>84</v>
      </c>
      <c r="L18" s="9"/>
      <c r="M18" s="9"/>
      <c r="N18" s="9"/>
    </row>
    <row r="19" s="4" customFormat="1" ht="36" customHeight="1" spans="1:14">
      <c r="A19" s="10"/>
      <c r="B19" s="19"/>
      <c r="C19" s="8" t="s">
        <v>48</v>
      </c>
      <c r="D19" s="14" t="s">
        <v>49</v>
      </c>
      <c r="E19" s="16"/>
      <c r="F19" s="16"/>
      <c r="G19" s="44" t="s">
        <v>88</v>
      </c>
      <c r="H19" s="9" t="s">
        <v>89</v>
      </c>
      <c r="I19" s="9" t="s">
        <v>84</v>
      </c>
      <c r="J19" s="9"/>
      <c r="K19" s="9" t="s">
        <v>84</v>
      </c>
      <c r="L19" s="9"/>
      <c r="M19" s="9"/>
      <c r="N19" s="9"/>
    </row>
    <row r="20" s="4" customFormat="1" ht="36" customHeight="1" spans="1:14">
      <c r="A20" s="10"/>
      <c r="B20" s="8" t="s">
        <v>52</v>
      </c>
      <c r="C20" s="8" t="s">
        <v>53</v>
      </c>
      <c r="D20" s="14" t="s">
        <v>90</v>
      </c>
      <c r="E20" s="16"/>
      <c r="F20" s="16"/>
      <c r="G20" s="9" t="s">
        <v>43</v>
      </c>
      <c r="H20" s="9" t="s">
        <v>91</v>
      </c>
      <c r="I20" s="9" t="s">
        <v>92</v>
      </c>
      <c r="J20" s="9"/>
      <c r="K20" s="9" t="s">
        <v>92</v>
      </c>
      <c r="L20" s="9"/>
      <c r="M20" s="9"/>
      <c r="N20" s="9"/>
    </row>
    <row r="21" s="4" customFormat="1" ht="36" customHeight="1" spans="1:14">
      <c r="A21" s="10"/>
      <c r="B21" s="8" t="s">
        <v>56</v>
      </c>
      <c r="C21" s="8" t="s">
        <v>57</v>
      </c>
      <c r="D21" s="14" t="s">
        <v>93</v>
      </c>
      <c r="E21" s="16"/>
      <c r="F21" s="16"/>
      <c r="G21" s="17" t="s">
        <v>59</v>
      </c>
      <c r="H21" s="17">
        <v>0.9</v>
      </c>
      <c r="I21" s="9" t="s">
        <v>84</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77</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H17" sqref="H17"/>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8833333333333"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414</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185</v>
      </c>
      <c r="F8" s="9">
        <v>185</v>
      </c>
      <c r="G8" s="9"/>
      <c r="H8" s="31">
        <v>185</v>
      </c>
      <c r="I8" s="31"/>
      <c r="J8" s="8">
        <v>10</v>
      </c>
      <c r="K8" s="8"/>
      <c r="L8" s="17">
        <v>1</v>
      </c>
      <c r="M8" s="9"/>
      <c r="N8" s="24">
        <f>ROUND(10*L8,0)</f>
        <v>10</v>
      </c>
    </row>
    <row r="9" s="4" customFormat="1" customHeight="1" spans="1:14">
      <c r="A9" s="10"/>
      <c r="B9" s="10"/>
      <c r="C9" s="8" t="s">
        <v>19</v>
      </c>
      <c r="D9" s="8"/>
      <c r="E9" s="12">
        <v>185</v>
      </c>
      <c r="F9" s="9">
        <v>185</v>
      </c>
      <c r="G9" s="9"/>
      <c r="H9" s="31">
        <v>185</v>
      </c>
      <c r="I9" s="31"/>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415</v>
      </c>
      <c r="C13" s="9"/>
      <c r="D13" s="9"/>
      <c r="E13" s="9"/>
      <c r="F13" s="9"/>
      <c r="G13" s="9"/>
      <c r="H13" s="9" t="s">
        <v>416</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417</v>
      </c>
      <c r="E16" s="14"/>
      <c r="F16" s="14"/>
      <c r="G16" s="9" t="s">
        <v>82</v>
      </c>
      <c r="H16" s="9" t="s">
        <v>83</v>
      </c>
      <c r="I16" s="9">
        <v>10</v>
      </c>
      <c r="J16" s="9"/>
      <c r="K16" s="9">
        <v>10</v>
      </c>
      <c r="L16" s="9"/>
      <c r="M16" s="9"/>
      <c r="N16" s="9"/>
    </row>
    <row r="17" s="4" customFormat="1" ht="36" customHeight="1" spans="1:14">
      <c r="A17" s="10"/>
      <c r="B17" s="15"/>
      <c r="C17" s="8" t="s">
        <v>41</v>
      </c>
      <c r="D17" s="14" t="s">
        <v>395</v>
      </c>
      <c r="E17" s="16"/>
      <c r="F17" s="16"/>
      <c r="G17" s="9" t="s">
        <v>43</v>
      </c>
      <c r="H17" s="18" t="s">
        <v>396</v>
      </c>
      <c r="I17" s="9">
        <v>15</v>
      </c>
      <c r="J17" s="9"/>
      <c r="K17" s="9">
        <v>15</v>
      </c>
      <c r="L17" s="9"/>
      <c r="M17" s="9"/>
      <c r="N17" s="9"/>
    </row>
    <row r="18" s="4" customFormat="1" ht="36" customHeight="1" spans="1:14">
      <c r="A18" s="10"/>
      <c r="B18" s="15"/>
      <c r="C18" s="8" t="s">
        <v>45</v>
      </c>
      <c r="D18" s="14" t="s">
        <v>46</v>
      </c>
      <c r="E18" s="16"/>
      <c r="F18" s="16"/>
      <c r="G18" s="9" t="s">
        <v>47</v>
      </c>
      <c r="H18" s="17">
        <v>1</v>
      </c>
      <c r="I18" s="9">
        <v>10</v>
      </c>
      <c r="J18" s="9"/>
      <c r="K18" s="9">
        <v>10</v>
      </c>
      <c r="L18" s="9"/>
      <c r="M18" s="9"/>
      <c r="N18" s="9"/>
    </row>
    <row r="19" s="4" customFormat="1" ht="36" customHeight="1" spans="1:14">
      <c r="A19" s="10"/>
      <c r="B19" s="19"/>
      <c r="C19" s="8" t="s">
        <v>48</v>
      </c>
      <c r="D19" s="14" t="s">
        <v>49</v>
      </c>
      <c r="E19" s="16"/>
      <c r="F19" s="16"/>
      <c r="G19" s="45" t="s">
        <v>418</v>
      </c>
      <c r="H19" s="9" t="s">
        <v>419</v>
      </c>
      <c r="I19" s="9">
        <v>15</v>
      </c>
      <c r="J19" s="9"/>
      <c r="K19" s="9">
        <v>15</v>
      </c>
      <c r="L19" s="9"/>
      <c r="M19" s="9"/>
      <c r="N19" s="9"/>
    </row>
    <row r="20" s="4" customFormat="1" ht="41" customHeight="1" spans="1:14">
      <c r="A20" s="10"/>
      <c r="B20" s="8" t="s">
        <v>52</v>
      </c>
      <c r="C20" s="8" t="s">
        <v>197</v>
      </c>
      <c r="D20" s="14" t="s">
        <v>399</v>
      </c>
      <c r="E20" s="16"/>
      <c r="F20" s="16"/>
      <c r="G20" s="9" t="s">
        <v>43</v>
      </c>
      <c r="H20" s="20" t="s">
        <v>400</v>
      </c>
      <c r="I20" s="9">
        <v>30</v>
      </c>
      <c r="J20" s="9"/>
      <c r="K20" s="9">
        <v>30</v>
      </c>
      <c r="L20" s="9"/>
      <c r="M20" s="9"/>
      <c r="N20" s="9"/>
    </row>
    <row r="21" s="4" customFormat="1" ht="36" customHeight="1" spans="1:14">
      <c r="A21" s="10"/>
      <c r="B21" s="8" t="s">
        <v>56</v>
      </c>
      <c r="C21" s="8" t="s">
        <v>57</v>
      </c>
      <c r="D21" s="14" t="s">
        <v>401</v>
      </c>
      <c r="E21" s="16"/>
      <c r="F21" s="16"/>
      <c r="G21" s="9" t="s">
        <v>47</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402</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Q18" sqref="Q18"/>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8833333333333"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420</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35</v>
      </c>
      <c r="F8" s="9">
        <v>28</v>
      </c>
      <c r="G8" s="9"/>
      <c r="H8" s="31">
        <v>28</v>
      </c>
      <c r="I8" s="31"/>
      <c r="J8" s="8">
        <v>10</v>
      </c>
      <c r="K8" s="8"/>
      <c r="L8" s="17">
        <v>1</v>
      </c>
      <c r="M8" s="9"/>
      <c r="N8" s="24">
        <f>ROUND(10*L8,0)</f>
        <v>10</v>
      </c>
    </row>
    <row r="9" s="4" customFormat="1" customHeight="1" spans="1:14">
      <c r="A9" s="10"/>
      <c r="B9" s="10"/>
      <c r="C9" s="8" t="s">
        <v>19</v>
      </c>
      <c r="D9" s="8"/>
      <c r="E9" s="12">
        <v>35</v>
      </c>
      <c r="F9" s="9">
        <v>28</v>
      </c>
      <c r="G9" s="9"/>
      <c r="H9" s="31">
        <v>28</v>
      </c>
      <c r="I9" s="31"/>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421</v>
      </c>
      <c r="C13" s="9"/>
      <c r="D13" s="9"/>
      <c r="E13" s="9"/>
      <c r="F13" s="9"/>
      <c r="G13" s="9"/>
      <c r="H13" s="9" t="s">
        <v>422</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423</v>
      </c>
      <c r="E16" s="14"/>
      <c r="F16" s="14"/>
      <c r="G16" s="9" t="s">
        <v>424</v>
      </c>
      <c r="H16" s="9" t="s">
        <v>425</v>
      </c>
      <c r="I16" s="9">
        <v>10</v>
      </c>
      <c r="J16" s="9"/>
      <c r="K16" s="9">
        <v>10</v>
      </c>
      <c r="L16" s="9"/>
      <c r="M16" s="9"/>
      <c r="N16" s="9"/>
    </row>
    <row r="17" s="4" customFormat="1" ht="36" customHeight="1" spans="1:14">
      <c r="A17" s="10"/>
      <c r="B17" s="15"/>
      <c r="C17" s="8" t="s">
        <v>41</v>
      </c>
      <c r="D17" s="14" t="s">
        <v>395</v>
      </c>
      <c r="E17" s="16"/>
      <c r="F17" s="16"/>
      <c r="G17" s="9" t="s">
        <v>43</v>
      </c>
      <c r="H17" s="17" t="s">
        <v>396</v>
      </c>
      <c r="I17" s="9">
        <v>15</v>
      </c>
      <c r="J17" s="9"/>
      <c r="K17" s="9">
        <v>15</v>
      </c>
      <c r="L17" s="9"/>
      <c r="M17" s="9"/>
      <c r="N17" s="9"/>
    </row>
    <row r="18" s="4" customFormat="1" ht="36" customHeight="1" spans="1:14">
      <c r="A18" s="10"/>
      <c r="B18" s="15"/>
      <c r="C18" s="8" t="s">
        <v>45</v>
      </c>
      <c r="D18" s="14" t="s">
        <v>46</v>
      </c>
      <c r="E18" s="16"/>
      <c r="F18" s="16"/>
      <c r="G18" s="17" t="s">
        <v>47</v>
      </c>
      <c r="H18" s="17">
        <v>1</v>
      </c>
      <c r="I18" s="9">
        <v>10</v>
      </c>
      <c r="J18" s="9"/>
      <c r="K18" s="9">
        <v>10</v>
      </c>
      <c r="L18" s="9"/>
      <c r="M18" s="9"/>
      <c r="N18" s="9"/>
    </row>
    <row r="19" s="4" customFormat="1" ht="36" customHeight="1" spans="1:14">
      <c r="A19" s="10"/>
      <c r="B19" s="19"/>
      <c r="C19" s="8" t="s">
        <v>48</v>
      </c>
      <c r="D19" s="14" t="s">
        <v>49</v>
      </c>
      <c r="E19" s="16"/>
      <c r="F19" s="16"/>
      <c r="G19" s="45" t="s">
        <v>426</v>
      </c>
      <c r="H19" s="9" t="s">
        <v>427</v>
      </c>
      <c r="I19" s="9">
        <v>15</v>
      </c>
      <c r="J19" s="9"/>
      <c r="K19" s="9">
        <v>15</v>
      </c>
      <c r="L19" s="9"/>
      <c r="M19" s="9"/>
      <c r="N19" s="9"/>
    </row>
    <row r="20" s="4" customFormat="1" ht="36" customHeight="1" spans="1:14">
      <c r="A20" s="10"/>
      <c r="B20" s="8" t="s">
        <v>52</v>
      </c>
      <c r="C20" s="8" t="s">
        <v>197</v>
      </c>
      <c r="D20" s="14" t="s">
        <v>399</v>
      </c>
      <c r="E20" s="16"/>
      <c r="F20" s="16"/>
      <c r="G20" s="9" t="s">
        <v>43</v>
      </c>
      <c r="H20" s="9" t="s">
        <v>400</v>
      </c>
      <c r="I20" s="9">
        <v>30</v>
      </c>
      <c r="J20" s="9"/>
      <c r="K20" s="9">
        <v>30</v>
      </c>
      <c r="L20" s="9"/>
      <c r="M20" s="9"/>
      <c r="N20" s="9"/>
    </row>
    <row r="21" s="4" customFormat="1" ht="36" customHeight="1" spans="1:14">
      <c r="A21" s="10"/>
      <c r="B21" s="8" t="s">
        <v>56</v>
      </c>
      <c r="C21" s="8" t="s">
        <v>57</v>
      </c>
      <c r="D21" s="14" t="s">
        <v>401</v>
      </c>
      <c r="E21" s="16"/>
      <c r="F21" s="16"/>
      <c r="G21" s="17" t="s">
        <v>47</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402</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4"/>
  <sheetViews>
    <sheetView workbookViewId="0">
      <selection activeCell="T20" sqref="T20"/>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8833333333333"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428</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2.45</v>
      </c>
      <c r="F8" s="9">
        <v>2.1992</v>
      </c>
      <c r="G8" s="9"/>
      <c r="H8" s="9">
        <v>2.1992</v>
      </c>
      <c r="I8" s="9"/>
      <c r="J8" s="8">
        <v>10</v>
      </c>
      <c r="K8" s="8"/>
      <c r="L8" s="17">
        <v>1</v>
      </c>
      <c r="M8" s="9"/>
      <c r="N8" s="24">
        <f>ROUND(10*L8,0)</f>
        <v>10</v>
      </c>
    </row>
    <row r="9" s="4" customFormat="1" customHeight="1" spans="1:14">
      <c r="A9" s="10"/>
      <c r="B9" s="10"/>
      <c r="C9" s="8" t="s">
        <v>19</v>
      </c>
      <c r="D9" s="8"/>
      <c r="E9" s="12">
        <v>2.45</v>
      </c>
      <c r="F9" s="9">
        <v>2.1992</v>
      </c>
      <c r="G9" s="9"/>
      <c r="H9" s="9">
        <v>2.1992</v>
      </c>
      <c r="I9" s="9"/>
      <c r="J9" s="9" t="s">
        <v>20</v>
      </c>
      <c r="K9" s="9"/>
      <c r="L9" s="17">
        <v>1</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429</v>
      </c>
      <c r="C13" s="9"/>
      <c r="D13" s="9"/>
      <c r="E13" s="9"/>
      <c r="F13" s="9"/>
      <c r="G13" s="9"/>
      <c r="H13" s="9" t="s">
        <v>430</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431</v>
      </c>
      <c r="E16" s="14"/>
      <c r="F16" s="14"/>
      <c r="G16" s="46" t="s">
        <v>146</v>
      </c>
      <c r="H16" s="9" t="s">
        <v>432</v>
      </c>
      <c r="I16" s="9">
        <v>10</v>
      </c>
      <c r="J16" s="9"/>
      <c r="K16" s="9">
        <v>10</v>
      </c>
      <c r="L16" s="9"/>
      <c r="M16" s="9"/>
      <c r="N16" s="9"/>
    </row>
    <row r="17" s="4" customFormat="1" ht="36" customHeight="1" spans="1:14">
      <c r="A17" s="10"/>
      <c r="B17" s="15"/>
      <c r="C17" s="8" t="s">
        <v>41</v>
      </c>
      <c r="D17" s="14" t="s">
        <v>433</v>
      </c>
      <c r="E17" s="16"/>
      <c r="F17" s="16"/>
      <c r="G17" s="17" t="s">
        <v>59</v>
      </c>
      <c r="H17" s="17">
        <v>1</v>
      </c>
      <c r="I17" s="9">
        <v>15</v>
      </c>
      <c r="J17" s="9"/>
      <c r="K17" s="9">
        <v>15</v>
      </c>
      <c r="L17" s="9"/>
      <c r="M17" s="9"/>
      <c r="N17" s="9"/>
    </row>
    <row r="18" s="4" customFormat="1" ht="36" customHeight="1" spans="1:14">
      <c r="A18" s="10"/>
      <c r="B18" s="15"/>
      <c r="C18" s="8" t="s">
        <v>45</v>
      </c>
      <c r="D18" s="14" t="s">
        <v>46</v>
      </c>
      <c r="E18" s="16"/>
      <c r="F18" s="16"/>
      <c r="G18" s="17" t="s">
        <v>47</v>
      </c>
      <c r="H18" s="17">
        <v>1</v>
      </c>
      <c r="I18" s="9">
        <v>10</v>
      </c>
      <c r="J18" s="9"/>
      <c r="K18" s="9">
        <v>10</v>
      </c>
      <c r="L18" s="9"/>
      <c r="M18" s="9"/>
      <c r="N18" s="9"/>
    </row>
    <row r="19" s="4" customFormat="1" ht="36" customHeight="1" spans="1:14">
      <c r="A19" s="10"/>
      <c r="B19" s="19"/>
      <c r="C19" s="8" t="s">
        <v>48</v>
      </c>
      <c r="D19" s="14" t="s">
        <v>49</v>
      </c>
      <c r="E19" s="16"/>
      <c r="F19" s="16"/>
      <c r="G19" s="45" t="s">
        <v>434</v>
      </c>
      <c r="H19" s="9" t="s">
        <v>435</v>
      </c>
      <c r="I19" s="9">
        <v>15</v>
      </c>
      <c r="J19" s="9"/>
      <c r="K19" s="9">
        <v>15</v>
      </c>
      <c r="L19" s="9"/>
      <c r="M19" s="9"/>
      <c r="N19" s="9"/>
    </row>
    <row r="20" s="4" customFormat="1" ht="36" customHeight="1" spans="1:20">
      <c r="A20" s="10"/>
      <c r="B20" s="8" t="s">
        <v>52</v>
      </c>
      <c r="C20" s="8" t="s">
        <v>197</v>
      </c>
      <c r="D20" s="14" t="s">
        <v>436</v>
      </c>
      <c r="E20" s="16"/>
      <c r="F20" s="16"/>
      <c r="G20" s="9" t="s">
        <v>47</v>
      </c>
      <c r="H20" s="17">
        <v>1</v>
      </c>
      <c r="I20" s="9">
        <v>30</v>
      </c>
      <c r="J20" s="9"/>
      <c r="K20" s="9">
        <v>30</v>
      </c>
      <c r="L20" s="9"/>
      <c r="M20" s="9"/>
      <c r="N20" s="9"/>
      <c r="T20" s="4" t="s">
        <v>437</v>
      </c>
    </row>
    <row r="21" s="4" customFormat="1" ht="36" customHeight="1" spans="1:14">
      <c r="A21" s="10"/>
      <c r="B21" s="8" t="s">
        <v>56</v>
      </c>
      <c r="C21" s="8" t="s">
        <v>57</v>
      </c>
      <c r="D21" s="14" t="s">
        <v>401</v>
      </c>
      <c r="E21" s="16"/>
      <c r="F21" s="16"/>
      <c r="G21" s="17" t="s">
        <v>47</v>
      </c>
      <c r="H21" s="17">
        <v>1</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402</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F9" sqref="F9:G9"/>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8833333333333"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438</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10</v>
      </c>
      <c r="F8" s="9">
        <v>8.1</v>
      </c>
      <c r="G8" s="9"/>
      <c r="H8" s="9">
        <v>8.1</v>
      </c>
      <c r="I8" s="9"/>
      <c r="J8" s="8">
        <v>10</v>
      </c>
      <c r="K8" s="8"/>
      <c r="L8" s="17">
        <f>H8/F8</f>
        <v>1</v>
      </c>
      <c r="M8" s="9"/>
      <c r="N8" s="24">
        <f>ROUND(10*L8,0)</f>
        <v>10</v>
      </c>
    </row>
    <row r="9" s="4" customFormat="1" customHeight="1" spans="1:14">
      <c r="A9" s="10"/>
      <c r="B9" s="10"/>
      <c r="C9" s="8" t="s">
        <v>19</v>
      </c>
      <c r="D9" s="8"/>
      <c r="E9" s="12">
        <v>10</v>
      </c>
      <c r="F9" s="9">
        <v>8.1</v>
      </c>
      <c r="G9" s="9"/>
      <c r="H9" s="9">
        <v>8.1</v>
      </c>
      <c r="I9" s="9"/>
      <c r="J9" s="9" t="s">
        <v>20</v>
      </c>
      <c r="K9" s="9"/>
      <c r="L9" s="17">
        <f>H9/F9</f>
        <v>1</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439</v>
      </c>
      <c r="C13" s="9"/>
      <c r="D13" s="9"/>
      <c r="E13" s="9"/>
      <c r="F13" s="9"/>
      <c r="G13" s="9"/>
      <c r="H13" s="9" t="s">
        <v>440</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441</v>
      </c>
      <c r="E16" s="14"/>
      <c r="F16" s="14"/>
      <c r="G16" s="9" t="s">
        <v>442</v>
      </c>
      <c r="H16" s="9" t="s">
        <v>83</v>
      </c>
      <c r="I16" s="9">
        <v>10</v>
      </c>
      <c r="J16" s="9"/>
      <c r="K16" s="9">
        <v>10</v>
      </c>
      <c r="L16" s="9"/>
      <c r="M16" s="9"/>
      <c r="N16" s="9"/>
    </row>
    <row r="17" s="4" customFormat="1" ht="36" customHeight="1" spans="1:14">
      <c r="A17" s="10"/>
      <c r="B17" s="15"/>
      <c r="C17" s="8" t="s">
        <v>41</v>
      </c>
      <c r="D17" s="14" t="s">
        <v>443</v>
      </c>
      <c r="E17" s="16"/>
      <c r="F17" s="16"/>
      <c r="G17" s="17" t="s">
        <v>43</v>
      </c>
      <c r="H17" s="17" t="s">
        <v>443</v>
      </c>
      <c r="I17" s="9">
        <v>15</v>
      </c>
      <c r="J17" s="9"/>
      <c r="K17" s="9">
        <v>15</v>
      </c>
      <c r="L17" s="9"/>
      <c r="M17" s="9"/>
      <c r="N17" s="9"/>
    </row>
    <row r="18" s="4" customFormat="1" ht="36" customHeight="1" spans="1:14">
      <c r="A18" s="10"/>
      <c r="B18" s="15"/>
      <c r="C18" s="8" t="s">
        <v>45</v>
      </c>
      <c r="D18" s="14" t="s">
        <v>46</v>
      </c>
      <c r="E18" s="16"/>
      <c r="F18" s="16"/>
      <c r="G18" s="17">
        <v>0.8</v>
      </c>
      <c r="H18" s="17">
        <v>0.81</v>
      </c>
      <c r="I18" s="9">
        <v>10</v>
      </c>
      <c r="J18" s="9"/>
      <c r="K18" s="9">
        <v>10</v>
      </c>
      <c r="L18" s="9"/>
      <c r="M18" s="9"/>
      <c r="N18" s="9"/>
    </row>
    <row r="19" s="4" customFormat="1" ht="36" customHeight="1" spans="1:14">
      <c r="A19" s="10"/>
      <c r="B19" s="19"/>
      <c r="C19" s="8" t="s">
        <v>48</v>
      </c>
      <c r="D19" s="14" t="s">
        <v>49</v>
      </c>
      <c r="E19" s="16"/>
      <c r="F19" s="16"/>
      <c r="G19" s="9" t="s">
        <v>444</v>
      </c>
      <c r="H19" s="9" t="s">
        <v>445</v>
      </c>
      <c r="I19" s="9">
        <v>15</v>
      </c>
      <c r="J19" s="9"/>
      <c r="K19" s="9">
        <v>15</v>
      </c>
      <c r="L19" s="9"/>
      <c r="M19" s="9"/>
      <c r="N19" s="9"/>
    </row>
    <row r="20" s="4" customFormat="1" ht="36" customHeight="1" spans="1:14">
      <c r="A20" s="10"/>
      <c r="B20" s="8" t="s">
        <v>52</v>
      </c>
      <c r="C20" s="8" t="s">
        <v>197</v>
      </c>
      <c r="D20" s="14" t="s">
        <v>446</v>
      </c>
      <c r="E20" s="16"/>
      <c r="F20" s="16"/>
      <c r="G20" s="9" t="s">
        <v>43</v>
      </c>
      <c r="H20" s="17" t="s">
        <v>447</v>
      </c>
      <c r="I20" s="9">
        <v>30</v>
      </c>
      <c r="J20" s="9"/>
      <c r="K20" s="9">
        <v>30</v>
      </c>
      <c r="L20" s="9"/>
      <c r="M20" s="9"/>
      <c r="N20" s="9"/>
    </row>
    <row r="21" s="4" customFormat="1" ht="36" customHeight="1" spans="1:14">
      <c r="A21" s="10"/>
      <c r="B21" s="8" t="s">
        <v>56</v>
      </c>
      <c r="C21" s="8" t="s">
        <v>57</v>
      </c>
      <c r="D21" s="14" t="s">
        <v>448</v>
      </c>
      <c r="E21" s="16"/>
      <c r="F21" s="16"/>
      <c r="G21" s="17" t="s">
        <v>43</v>
      </c>
      <c r="H21" s="17" t="s">
        <v>449</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402</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P13" sqref="P13"/>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3.7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450</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8</v>
      </c>
      <c r="F8" s="9">
        <v>1.6</v>
      </c>
      <c r="G8" s="9"/>
      <c r="H8" s="9">
        <v>1.6</v>
      </c>
      <c r="I8" s="9"/>
      <c r="J8" s="8">
        <v>10</v>
      </c>
      <c r="K8" s="8"/>
      <c r="L8" s="17">
        <f>H8/F8</f>
        <v>1</v>
      </c>
      <c r="M8" s="9"/>
      <c r="N8" s="24">
        <f>ROUND(10*L8,0)</f>
        <v>10</v>
      </c>
    </row>
    <row r="9" s="4" customFormat="1" customHeight="1" spans="1:14">
      <c r="A9" s="10"/>
      <c r="B9" s="10"/>
      <c r="C9" s="8" t="s">
        <v>19</v>
      </c>
      <c r="D9" s="8"/>
      <c r="E9" s="12">
        <v>8</v>
      </c>
      <c r="F9" s="9">
        <v>1.6</v>
      </c>
      <c r="G9" s="9"/>
      <c r="H9" s="9">
        <v>1.6</v>
      </c>
      <c r="I9" s="9"/>
      <c r="J9" s="9" t="s">
        <v>20</v>
      </c>
      <c r="K9" s="9"/>
      <c r="L9" s="17">
        <f>H9/F9</f>
        <v>1</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12" t="s">
        <v>451</v>
      </c>
      <c r="C13" s="12"/>
      <c r="D13" s="12"/>
      <c r="E13" s="12"/>
      <c r="F13" s="12"/>
      <c r="G13" s="12"/>
      <c r="H13" s="12" t="s">
        <v>452</v>
      </c>
      <c r="I13" s="12"/>
      <c r="J13" s="12"/>
      <c r="K13" s="12"/>
      <c r="L13" s="12"/>
      <c r="M13" s="12"/>
      <c r="N13" s="12"/>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453</v>
      </c>
      <c r="E16" s="14"/>
      <c r="F16" s="14"/>
      <c r="G16" s="9" t="s">
        <v>454</v>
      </c>
      <c r="H16" s="9" t="s">
        <v>455</v>
      </c>
      <c r="I16" s="25">
        <v>10</v>
      </c>
      <c r="J16" s="9"/>
      <c r="K16" s="25">
        <v>10</v>
      </c>
      <c r="L16" s="9"/>
      <c r="M16" s="9"/>
      <c r="N16" s="9"/>
    </row>
    <row r="17" s="4" customFormat="1" ht="36" customHeight="1" spans="1:14">
      <c r="A17" s="10"/>
      <c r="B17" s="15"/>
      <c r="C17" s="8" t="s">
        <v>41</v>
      </c>
      <c r="D17" s="30" t="s">
        <v>456</v>
      </c>
      <c r="E17" s="16"/>
      <c r="F17" s="16"/>
      <c r="G17" s="17" t="s">
        <v>43</v>
      </c>
      <c r="H17" s="18" t="s">
        <v>457</v>
      </c>
      <c r="I17" s="25">
        <v>15</v>
      </c>
      <c r="J17" s="9"/>
      <c r="K17" s="25">
        <v>15</v>
      </c>
      <c r="L17" s="9"/>
      <c r="M17" s="9"/>
      <c r="N17" s="9"/>
    </row>
    <row r="18" s="4" customFormat="1" ht="36" customHeight="1" spans="1:14">
      <c r="A18" s="10"/>
      <c r="B18" s="15"/>
      <c r="C18" s="8" t="s">
        <v>45</v>
      </c>
      <c r="D18" s="14" t="s">
        <v>458</v>
      </c>
      <c r="E18" s="16"/>
      <c r="F18" s="16"/>
      <c r="G18" s="17" t="s">
        <v>43</v>
      </c>
      <c r="H18" s="18" t="s">
        <v>459</v>
      </c>
      <c r="I18" s="25">
        <v>15</v>
      </c>
      <c r="J18" s="9"/>
      <c r="K18" s="25">
        <v>15</v>
      </c>
      <c r="L18" s="9"/>
      <c r="M18" s="9"/>
      <c r="N18" s="9"/>
    </row>
    <row r="19" s="4" customFormat="1" ht="52" customHeight="1" spans="1:14">
      <c r="A19" s="10"/>
      <c r="B19" s="19"/>
      <c r="C19" s="8" t="s">
        <v>48</v>
      </c>
      <c r="D19" s="14" t="s">
        <v>49</v>
      </c>
      <c r="E19" s="16"/>
      <c r="F19" s="16"/>
      <c r="G19" s="9" t="s">
        <v>460</v>
      </c>
      <c r="H19" s="9" t="s">
        <v>461</v>
      </c>
      <c r="I19" s="25">
        <v>10</v>
      </c>
      <c r="J19" s="9"/>
      <c r="K19" s="25">
        <v>2</v>
      </c>
      <c r="L19" s="9"/>
      <c r="M19" s="9" t="s">
        <v>462</v>
      </c>
      <c r="N19" s="9"/>
    </row>
    <row r="20" s="4" customFormat="1" ht="36" customHeight="1" spans="1:14">
      <c r="A20" s="10"/>
      <c r="B20" s="8" t="s">
        <v>52</v>
      </c>
      <c r="C20" s="8" t="s">
        <v>197</v>
      </c>
      <c r="D20" s="14" t="s">
        <v>446</v>
      </c>
      <c r="E20" s="16"/>
      <c r="F20" s="16"/>
      <c r="G20" s="9" t="s">
        <v>43</v>
      </c>
      <c r="H20" s="18" t="s">
        <v>463</v>
      </c>
      <c r="I20" s="25">
        <v>30</v>
      </c>
      <c r="J20" s="9"/>
      <c r="K20" s="25">
        <v>30</v>
      </c>
      <c r="L20" s="9"/>
      <c r="M20" s="9"/>
      <c r="N20" s="9"/>
    </row>
    <row r="21" s="4" customFormat="1" ht="36" customHeight="1" spans="1:14">
      <c r="A21" s="10"/>
      <c r="B21" s="8" t="s">
        <v>56</v>
      </c>
      <c r="C21" s="8" t="s">
        <v>57</v>
      </c>
      <c r="D21" s="14" t="s">
        <v>448</v>
      </c>
      <c r="E21" s="16"/>
      <c r="F21" s="16"/>
      <c r="G21" s="17" t="s">
        <v>47</v>
      </c>
      <c r="H21" s="17">
        <v>1</v>
      </c>
      <c r="I21" s="25">
        <v>10</v>
      </c>
      <c r="J21" s="9"/>
      <c r="K21" s="25">
        <v>10</v>
      </c>
      <c r="L21" s="9"/>
      <c r="M21" s="9"/>
      <c r="N21" s="9"/>
    </row>
    <row r="22" s="4" customFormat="1" spans="1:14">
      <c r="A22" s="21" t="s">
        <v>60</v>
      </c>
      <c r="B22" s="21"/>
      <c r="C22" s="21"/>
      <c r="D22" s="21"/>
      <c r="E22" s="21"/>
      <c r="F22" s="21"/>
      <c r="G22" s="21"/>
      <c r="H22" s="21"/>
      <c r="I22" s="21">
        <v>100</v>
      </c>
      <c r="J22" s="21"/>
      <c r="K22" s="27">
        <f>N8+K16+K17+K18+K19+K20+K21</f>
        <v>92</v>
      </c>
      <c r="L22" s="27"/>
      <c r="M22" s="28"/>
      <c r="N22" s="28"/>
    </row>
    <row r="23" s="4" customFormat="1" spans="1:14">
      <c r="A23" s="22" t="s">
        <v>402</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R19" sqref="R19"/>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3.7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464</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9.2966</v>
      </c>
      <c r="F8" s="9">
        <v>7.43728</v>
      </c>
      <c r="G8" s="9"/>
      <c r="H8" s="9">
        <v>7.43728</v>
      </c>
      <c r="I8" s="9"/>
      <c r="J8" s="8">
        <v>10</v>
      </c>
      <c r="K8" s="8"/>
      <c r="L8" s="17">
        <f>H8/F8</f>
        <v>1</v>
      </c>
      <c r="M8" s="9"/>
      <c r="N8" s="24">
        <f>ROUND(10*L8,0)</f>
        <v>10</v>
      </c>
    </row>
    <row r="9" s="4" customFormat="1" customHeight="1" spans="1:14">
      <c r="A9" s="10"/>
      <c r="B9" s="10"/>
      <c r="C9" s="8" t="s">
        <v>19</v>
      </c>
      <c r="D9" s="8"/>
      <c r="E9" s="12">
        <v>9.2966</v>
      </c>
      <c r="F9" s="9">
        <v>7.43728</v>
      </c>
      <c r="G9" s="9"/>
      <c r="H9" s="9">
        <v>7.43728</v>
      </c>
      <c r="I9" s="9"/>
      <c r="J9" s="9" t="s">
        <v>20</v>
      </c>
      <c r="K9" s="9"/>
      <c r="L9" s="17">
        <f>H9/F9</f>
        <v>1</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12" t="s">
        <v>451</v>
      </c>
      <c r="C13" s="12"/>
      <c r="D13" s="12"/>
      <c r="E13" s="12"/>
      <c r="F13" s="12"/>
      <c r="G13" s="12"/>
      <c r="H13" s="12" t="s">
        <v>465</v>
      </c>
      <c r="I13" s="12"/>
      <c r="J13" s="12"/>
      <c r="K13" s="12"/>
      <c r="L13" s="12"/>
      <c r="M13" s="12"/>
      <c r="N13" s="12"/>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466</v>
      </c>
      <c r="E16" s="14"/>
      <c r="F16" s="14"/>
      <c r="G16" s="9" t="s">
        <v>467</v>
      </c>
      <c r="H16" s="9" t="s">
        <v>468</v>
      </c>
      <c r="I16" s="25" t="s">
        <v>84</v>
      </c>
      <c r="J16" s="9"/>
      <c r="K16" s="25" t="s">
        <v>84</v>
      </c>
      <c r="L16" s="9"/>
      <c r="M16" s="9"/>
      <c r="N16" s="9"/>
    </row>
    <row r="17" s="4" customFormat="1" ht="36" customHeight="1" spans="1:14">
      <c r="A17" s="10"/>
      <c r="B17" s="15"/>
      <c r="C17" s="8" t="s">
        <v>41</v>
      </c>
      <c r="D17" s="30" t="s">
        <v>443</v>
      </c>
      <c r="E17" s="16"/>
      <c r="F17" s="16"/>
      <c r="G17" s="17" t="s">
        <v>43</v>
      </c>
      <c r="H17" s="18" t="s">
        <v>443</v>
      </c>
      <c r="I17" s="25" t="s">
        <v>102</v>
      </c>
      <c r="J17" s="9"/>
      <c r="K17" s="25" t="s">
        <v>102</v>
      </c>
      <c r="L17" s="9"/>
      <c r="M17" s="9"/>
      <c r="N17" s="9"/>
    </row>
    <row r="18" s="4" customFormat="1" ht="36" customHeight="1" spans="1:14">
      <c r="A18" s="10"/>
      <c r="B18" s="15"/>
      <c r="C18" s="8" t="s">
        <v>45</v>
      </c>
      <c r="D18" s="30" t="s">
        <v>469</v>
      </c>
      <c r="E18" s="16"/>
      <c r="F18" s="16"/>
      <c r="G18" s="17" t="s">
        <v>43</v>
      </c>
      <c r="H18" s="18" t="s">
        <v>470</v>
      </c>
      <c r="I18" s="25" t="s">
        <v>102</v>
      </c>
      <c r="J18" s="9"/>
      <c r="K18" s="25" t="s">
        <v>102</v>
      </c>
      <c r="L18" s="9"/>
      <c r="M18" s="9"/>
      <c r="N18" s="9"/>
    </row>
    <row r="19" s="4" customFormat="1" ht="52" customHeight="1" spans="1:14">
      <c r="A19" s="10"/>
      <c r="B19" s="19"/>
      <c r="C19" s="8" t="s">
        <v>48</v>
      </c>
      <c r="D19" s="14" t="s">
        <v>49</v>
      </c>
      <c r="E19" s="16"/>
      <c r="F19" s="16"/>
      <c r="G19" s="9" t="s">
        <v>471</v>
      </c>
      <c r="H19" s="9" t="s">
        <v>472</v>
      </c>
      <c r="I19" s="25" t="s">
        <v>84</v>
      </c>
      <c r="J19" s="9"/>
      <c r="K19" s="25" t="s">
        <v>84</v>
      </c>
      <c r="L19" s="9"/>
      <c r="M19" s="12"/>
      <c r="N19" s="12"/>
    </row>
    <row r="20" s="4" customFormat="1" ht="36" customHeight="1" spans="1:14">
      <c r="A20" s="10"/>
      <c r="B20" s="8" t="s">
        <v>52</v>
      </c>
      <c r="C20" s="8" t="s">
        <v>197</v>
      </c>
      <c r="D20" s="14" t="s">
        <v>446</v>
      </c>
      <c r="E20" s="16"/>
      <c r="F20" s="16"/>
      <c r="G20" s="9" t="s">
        <v>43</v>
      </c>
      <c r="H20" s="18" t="s">
        <v>463</v>
      </c>
      <c r="I20" s="25" t="s">
        <v>92</v>
      </c>
      <c r="J20" s="9"/>
      <c r="K20" s="25" t="s">
        <v>92</v>
      </c>
      <c r="L20" s="9"/>
      <c r="M20" s="9"/>
      <c r="N20" s="9"/>
    </row>
    <row r="21" s="4" customFormat="1" ht="36" customHeight="1" spans="1:14">
      <c r="A21" s="10"/>
      <c r="B21" s="8" t="s">
        <v>56</v>
      </c>
      <c r="C21" s="8" t="s">
        <v>57</v>
      </c>
      <c r="D21" s="14" t="s">
        <v>448</v>
      </c>
      <c r="E21" s="16"/>
      <c r="F21" s="16"/>
      <c r="G21" s="17" t="s">
        <v>47</v>
      </c>
      <c r="H21" s="17">
        <v>1</v>
      </c>
      <c r="I21" s="25" t="s">
        <v>84</v>
      </c>
      <c r="J21" s="9"/>
      <c r="K21" s="25"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402</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O13" sqref="O13"/>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3.7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473</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314</v>
      </c>
      <c r="F8" s="9">
        <v>277.830925</v>
      </c>
      <c r="G8" s="9"/>
      <c r="H8" s="9">
        <v>277.830925</v>
      </c>
      <c r="I8" s="9"/>
      <c r="J8" s="8">
        <v>10</v>
      </c>
      <c r="K8" s="8"/>
      <c r="L8" s="17">
        <f>H8/F8</f>
        <v>1</v>
      </c>
      <c r="M8" s="9"/>
      <c r="N8" s="24">
        <f>ROUND(10*L8,0)</f>
        <v>10</v>
      </c>
    </row>
    <row r="9" s="4" customFormat="1" customHeight="1" spans="1:14">
      <c r="A9" s="10"/>
      <c r="B9" s="10"/>
      <c r="C9" s="8" t="s">
        <v>19</v>
      </c>
      <c r="D9" s="8"/>
      <c r="E9" s="12">
        <v>314</v>
      </c>
      <c r="F9" s="9">
        <v>277.830925</v>
      </c>
      <c r="G9" s="9"/>
      <c r="H9" s="9">
        <v>277.830925</v>
      </c>
      <c r="I9" s="9"/>
      <c r="J9" s="9" t="s">
        <v>20</v>
      </c>
      <c r="K9" s="9"/>
      <c r="L9" s="17">
        <f>H9/F9</f>
        <v>1</v>
      </c>
      <c r="M9" s="9"/>
      <c r="N9" s="9" t="s">
        <v>20</v>
      </c>
    </row>
    <row r="10" s="4" customFormat="1" customHeight="1" spans="1:14">
      <c r="A10" s="10"/>
      <c r="B10" s="10"/>
      <c r="C10" s="8" t="s">
        <v>21</v>
      </c>
      <c r="D10" s="8"/>
      <c r="E10" s="9">
        <v>0</v>
      </c>
      <c r="F10" s="9">
        <v>0</v>
      </c>
      <c r="G10" s="9"/>
      <c r="H10" s="9">
        <v>1</v>
      </c>
      <c r="I10" s="9"/>
      <c r="J10" s="9" t="s">
        <v>20</v>
      </c>
      <c r="K10" s="9"/>
      <c r="L10" s="9"/>
      <c r="M10" s="9"/>
      <c r="N10" s="9" t="s">
        <v>20</v>
      </c>
    </row>
    <row r="11" s="4" customFormat="1" customHeight="1" spans="1:14">
      <c r="A11" s="10"/>
      <c r="B11" s="10"/>
      <c r="C11" s="8" t="s">
        <v>22</v>
      </c>
      <c r="D11" s="8"/>
      <c r="E11" s="9">
        <v>0</v>
      </c>
      <c r="F11" s="9">
        <v>0</v>
      </c>
      <c r="G11" s="9"/>
      <c r="H11" s="9">
        <v>2</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12" t="s">
        <v>474</v>
      </c>
      <c r="C13" s="12"/>
      <c r="D13" s="12"/>
      <c r="E13" s="12"/>
      <c r="F13" s="12"/>
      <c r="G13" s="12"/>
      <c r="H13" s="12" t="s">
        <v>475</v>
      </c>
      <c r="I13" s="12"/>
      <c r="J13" s="12"/>
      <c r="K13" s="12"/>
      <c r="L13" s="12"/>
      <c r="M13" s="12"/>
      <c r="N13" s="12"/>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476</v>
      </c>
      <c r="E16" s="14"/>
      <c r="F16" s="14"/>
      <c r="G16" s="9" t="s">
        <v>477</v>
      </c>
      <c r="H16" s="9" t="s">
        <v>478</v>
      </c>
      <c r="I16" s="25">
        <v>10</v>
      </c>
      <c r="J16" s="9"/>
      <c r="K16" s="25">
        <v>10</v>
      </c>
      <c r="L16" s="9"/>
      <c r="M16" s="9"/>
      <c r="N16" s="9"/>
    </row>
    <row r="17" s="4" customFormat="1" ht="36" customHeight="1" spans="1:14">
      <c r="A17" s="10"/>
      <c r="B17" s="15"/>
      <c r="C17" s="8" t="s">
        <v>41</v>
      </c>
      <c r="D17" s="14" t="s">
        <v>395</v>
      </c>
      <c r="E17" s="16"/>
      <c r="F17" s="16"/>
      <c r="G17" s="17" t="s">
        <v>43</v>
      </c>
      <c r="H17" s="17" t="s">
        <v>396</v>
      </c>
      <c r="I17" s="25">
        <v>15</v>
      </c>
      <c r="J17" s="9"/>
      <c r="K17" s="25">
        <v>15</v>
      </c>
      <c r="L17" s="9"/>
      <c r="M17" s="9"/>
      <c r="N17" s="9"/>
    </row>
    <row r="18" s="4" customFormat="1" ht="36" customHeight="1" spans="1:14">
      <c r="A18" s="10"/>
      <c r="B18" s="15"/>
      <c r="C18" s="8" t="s">
        <v>45</v>
      </c>
      <c r="D18" s="14" t="s">
        <v>46</v>
      </c>
      <c r="E18" s="16"/>
      <c r="F18" s="16"/>
      <c r="G18" s="17" t="s">
        <v>47</v>
      </c>
      <c r="H18" s="17">
        <v>0.88</v>
      </c>
      <c r="I18" s="25">
        <v>10</v>
      </c>
      <c r="J18" s="9"/>
      <c r="K18" s="25">
        <v>10</v>
      </c>
      <c r="L18" s="9"/>
      <c r="M18" s="9"/>
      <c r="N18" s="9"/>
    </row>
    <row r="19" s="4" customFormat="1" ht="52" customHeight="1" spans="1:14">
      <c r="A19" s="10"/>
      <c r="B19" s="19"/>
      <c r="C19" s="8" t="s">
        <v>48</v>
      </c>
      <c r="D19" s="14" t="s">
        <v>49</v>
      </c>
      <c r="E19" s="16"/>
      <c r="F19" s="16"/>
      <c r="G19" s="9" t="s">
        <v>479</v>
      </c>
      <c r="H19" s="9" t="s">
        <v>480</v>
      </c>
      <c r="I19" s="25">
        <v>15</v>
      </c>
      <c r="J19" s="9"/>
      <c r="K19" s="25">
        <v>15</v>
      </c>
      <c r="L19" s="9"/>
      <c r="M19" s="12"/>
      <c r="N19" s="12"/>
    </row>
    <row r="20" s="4" customFormat="1" ht="36" customHeight="1" spans="1:14">
      <c r="A20" s="10"/>
      <c r="B20" s="8" t="s">
        <v>52</v>
      </c>
      <c r="C20" s="8" t="s">
        <v>197</v>
      </c>
      <c r="D20" s="14" t="s">
        <v>481</v>
      </c>
      <c r="E20" s="16"/>
      <c r="F20" s="16"/>
      <c r="G20" s="9" t="s">
        <v>43</v>
      </c>
      <c r="H20" s="17" t="s">
        <v>482</v>
      </c>
      <c r="I20" s="25">
        <v>30</v>
      </c>
      <c r="J20" s="9"/>
      <c r="K20" s="25">
        <v>30</v>
      </c>
      <c r="L20" s="9"/>
      <c r="M20" s="9"/>
      <c r="N20" s="9"/>
    </row>
    <row r="21" s="4" customFormat="1" ht="36" customHeight="1" spans="1:14">
      <c r="A21" s="10"/>
      <c r="B21" s="8" t="s">
        <v>56</v>
      </c>
      <c r="C21" s="8" t="s">
        <v>57</v>
      </c>
      <c r="D21" s="14" t="s">
        <v>483</v>
      </c>
      <c r="E21" s="16"/>
      <c r="F21" s="16"/>
      <c r="G21" s="17" t="s">
        <v>47</v>
      </c>
      <c r="H21" s="17">
        <v>1</v>
      </c>
      <c r="I21" s="25">
        <v>10</v>
      </c>
      <c r="J21" s="9"/>
      <c r="K21" s="25">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484</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Q17" sqref="Q17"/>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3.7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485</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391</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150.65</v>
      </c>
      <c r="F8" s="9">
        <v>101.13132</v>
      </c>
      <c r="G8" s="9"/>
      <c r="H8" s="9">
        <v>101.13132</v>
      </c>
      <c r="I8" s="9"/>
      <c r="J8" s="8">
        <v>10</v>
      </c>
      <c r="K8" s="8"/>
      <c r="L8" s="17">
        <v>0.9999</v>
      </c>
      <c r="M8" s="9"/>
      <c r="N8" s="24">
        <f>ROUND(10*L8,0)</f>
        <v>10</v>
      </c>
    </row>
    <row r="9" s="4" customFormat="1" customHeight="1" spans="1:14">
      <c r="A9" s="10"/>
      <c r="B9" s="10"/>
      <c r="C9" s="8" t="s">
        <v>19</v>
      </c>
      <c r="D9" s="8"/>
      <c r="E9" s="12">
        <v>150.65</v>
      </c>
      <c r="F9" s="9">
        <v>101.13132</v>
      </c>
      <c r="G9" s="9"/>
      <c r="H9" s="9">
        <v>101.13132</v>
      </c>
      <c r="I9" s="9"/>
      <c r="J9" s="9" t="s">
        <v>20</v>
      </c>
      <c r="K9" s="9"/>
      <c r="L9" s="17">
        <v>0.9999</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12" t="s">
        <v>486</v>
      </c>
      <c r="C13" s="12"/>
      <c r="D13" s="12"/>
      <c r="E13" s="12"/>
      <c r="F13" s="12"/>
      <c r="G13" s="12"/>
      <c r="H13" s="12" t="s">
        <v>487</v>
      </c>
      <c r="I13" s="12"/>
      <c r="J13" s="12"/>
      <c r="K13" s="12"/>
      <c r="L13" s="12"/>
      <c r="M13" s="12"/>
      <c r="N13" s="12"/>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488</v>
      </c>
      <c r="E16" s="14"/>
      <c r="F16" s="14"/>
      <c r="G16" s="9" t="s">
        <v>258</v>
      </c>
      <c r="H16" s="9" t="s">
        <v>259</v>
      </c>
      <c r="I16" s="25">
        <v>10</v>
      </c>
      <c r="J16" s="9"/>
      <c r="K16" s="25">
        <v>10</v>
      </c>
      <c r="L16" s="9"/>
      <c r="M16" s="9"/>
      <c r="N16" s="9"/>
    </row>
    <row r="17" s="4" customFormat="1" ht="36" customHeight="1" spans="1:14">
      <c r="A17" s="10"/>
      <c r="B17" s="15"/>
      <c r="C17" s="8" t="s">
        <v>41</v>
      </c>
      <c r="D17" s="14" t="s">
        <v>395</v>
      </c>
      <c r="E17" s="16"/>
      <c r="F17" s="16"/>
      <c r="G17" s="17" t="s">
        <v>43</v>
      </c>
      <c r="H17" s="17" t="s">
        <v>396</v>
      </c>
      <c r="I17" s="25">
        <v>15</v>
      </c>
      <c r="J17" s="9"/>
      <c r="K17" s="25">
        <v>15</v>
      </c>
      <c r="L17" s="9"/>
      <c r="M17" s="9"/>
      <c r="N17" s="9"/>
    </row>
    <row r="18" s="4" customFormat="1" ht="36" customHeight="1" spans="1:14">
      <c r="A18" s="10"/>
      <c r="B18" s="15"/>
      <c r="C18" s="8" t="s">
        <v>45</v>
      </c>
      <c r="D18" s="14" t="s">
        <v>46</v>
      </c>
      <c r="E18" s="16"/>
      <c r="F18" s="16"/>
      <c r="G18" s="17" t="s">
        <v>47</v>
      </c>
      <c r="H18" s="17">
        <v>1</v>
      </c>
      <c r="I18" s="25">
        <v>10</v>
      </c>
      <c r="J18" s="9"/>
      <c r="K18" s="25">
        <v>10</v>
      </c>
      <c r="L18" s="9"/>
      <c r="M18" s="9"/>
      <c r="N18" s="9"/>
    </row>
    <row r="19" s="4" customFormat="1" ht="52" customHeight="1" spans="1:14">
      <c r="A19" s="10"/>
      <c r="B19" s="19"/>
      <c r="C19" s="8" t="s">
        <v>48</v>
      </c>
      <c r="D19" s="14" t="s">
        <v>49</v>
      </c>
      <c r="E19" s="16"/>
      <c r="F19" s="16"/>
      <c r="G19" s="9" t="s">
        <v>489</v>
      </c>
      <c r="H19" s="9" t="s">
        <v>490</v>
      </c>
      <c r="I19" s="25">
        <v>15</v>
      </c>
      <c r="J19" s="9"/>
      <c r="K19" s="25">
        <v>15</v>
      </c>
      <c r="L19" s="9"/>
      <c r="M19" s="12"/>
      <c r="N19" s="12"/>
    </row>
    <row r="20" s="4" customFormat="1" ht="53" customHeight="1" spans="1:14">
      <c r="A20" s="10"/>
      <c r="B20" s="8" t="s">
        <v>52</v>
      </c>
      <c r="C20" s="8" t="s">
        <v>197</v>
      </c>
      <c r="D20" s="14" t="s">
        <v>491</v>
      </c>
      <c r="E20" s="16"/>
      <c r="F20" s="16"/>
      <c r="G20" s="9" t="s">
        <v>43</v>
      </c>
      <c r="H20" s="17" t="s">
        <v>492</v>
      </c>
      <c r="I20" s="25">
        <v>30</v>
      </c>
      <c r="J20" s="9"/>
      <c r="K20" s="25">
        <v>30</v>
      </c>
      <c r="L20" s="9"/>
      <c r="M20" s="9"/>
      <c r="N20" s="9"/>
    </row>
    <row r="21" s="4" customFormat="1" ht="36" customHeight="1" spans="1:14">
      <c r="A21" s="10"/>
      <c r="B21" s="8" t="s">
        <v>56</v>
      </c>
      <c r="C21" s="8" t="s">
        <v>57</v>
      </c>
      <c r="D21" s="14" t="s">
        <v>401</v>
      </c>
      <c r="E21" s="16"/>
      <c r="F21" s="16"/>
      <c r="G21" s="17" t="s">
        <v>47</v>
      </c>
      <c r="H21" s="17">
        <v>1</v>
      </c>
      <c r="I21" s="25">
        <v>10</v>
      </c>
      <c r="J21" s="9"/>
      <c r="K21" s="25">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402</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S16" sqref="S16"/>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493</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64</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0</v>
      </c>
      <c r="F8" s="9">
        <v>149.605639</v>
      </c>
      <c r="G8" s="9"/>
      <c r="H8" s="29">
        <v>149.605639</v>
      </c>
      <c r="I8" s="29"/>
      <c r="J8" s="8">
        <v>10</v>
      </c>
      <c r="K8" s="8"/>
      <c r="L8" s="17">
        <f>H8/F8</f>
        <v>1</v>
      </c>
      <c r="M8" s="9"/>
      <c r="N8" s="24">
        <f>ROUND(10*L8,0)</f>
        <v>10</v>
      </c>
    </row>
    <row r="9" s="4" customFormat="1" customHeight="1" spans="1:14">
      <c r="A9" s="10"/>
      <c r="B9" s="10"/>
      <c r="C9" s="8" t="s">
        <v>19</v>
      </c>
      <c r="D9" s="8"/>
      <c r="E9" s="12">
        <v>0</v>
      </c>
      <c r="F9" s="9">
        <v>149.605639</v>
      </c>
      <c r="G9" s="9"/>
      <c r="H9" s="29">
        <v>149.605639</v>
      </c>
      <c r="I9" s="29"/>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494</v>
      </c>
      <c r="C13" s="9"/>
      <c r="D13" s="9"/>
      <c r="E13" s="9"/>
      <c r="F13" s="9"/>
      <c r="G13" s="9"/>
      <c r="H13" s="9" t="s">
        <v>495</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496</v>
      </c>
      <c r="E16" s="16"/>
      <c r="F16" s="16"/>
      <c r="G16" s="9" t="s">
        <v>497</v>
      </c>
      <c r="H16" s="9" t="s">
        <v>498</v>
      </c>
      <c r="I16" s="9" t="s">
        <v>102</v>
      </c>
      <c r="J16" s="9"/>
      <c r="K16" s="9" t="s">
        <v>102</v>
      </c>
      <c r="L16" s="9"/>
      <c r="M16" s="9"/>
      <c r="N16" s="9"/>
    </row>
    <row r="17" s="4" customFormat="1" ht="36" customHeight="1" spans="1:14">
      <c r="A17" s="10"/>
      <c r="B17" s="15"/>
      <c r="C17" s="8" t="s">
        <v>41</v>
      </c>
      <c r="D17" s="14" t="s">
        <v>499</v>
      </c>
      <c r="E17" s="16"/>
      <c r="F17" s="16"/>
      <c r="G17" s="9" t="s">
        <v>500</v>
      </c>
      <c r="H17" s="18" t="s">
        <v>499</v>
      </c>
      <c r="I17" s="9" t="s">
        <v>102</v>
      </c>
      <c r="J17" s="9"/>
      <c r="K17" s="9" t="s">
        <v>102</v>
      </c>
      <c r="L17" s="9"/>
      <c r="M17" s="9"/>
      <c r="N17" s="9"/>
    </row>
    <row r="18" s="4" customFormat="1" ht="36" customHeight="1" spans="1:14">
      <c r="A18" s="10"/>
      <c r="B18" s="15"/>
      <c r="C18" s="8" t="s">
        <v>45</v>
      </c>
      <c r="D18" s="14" t="s">
        <v>501</v>
      </c>
      <c r="E18" s="16"/>
      <c r="F18" s="16"/>
      <c r="G18" s="9" t="s">
        <v>43</v>
      </c>
      <c r="H18" s="18" t="s">
        <v>502</v>
      </c>
      <c r="I18" s="9" t="s">
        <v>102</v>
      </c>
      <c r="J18" s="9"/>
      <c r="K18" s="9" t="s">
        <v>102</v>
      </c>
      <c r="L18" s="9"/>
      <c r="M18" s="9"/>
      <c r="N18" s="9"/>
    </row>
    <row r="19" s="4" customFormat="1" ht="36" customHeight="1" spans="1:14">
      <c r="A19" s="10"/>
      <c r="B19" s="19"/>
      <c r="C19" s="8" t="s">
        <v>48</v>
      </c>
      <c r="D19" s="14" t="s">
        <v>503</v>
      </c>
      <c r="E19" s="16"/>
      <c r="F19" s="16"/>
      <c r="G19" s="45" t="s">
        <v>504</v>
      </c>
      <c r="H19" s="9" t="s">
        <v>498</v>
      </c>
      <c r="I19" s="9" t="s">
        <v>102</v>
      </c>
      <c r="J19" s="9"/>
      <c r="K19" s="9" t="s">
        <v>102</v>
      </c>
      <c r="L19" s="9"/>
      <c r="M19" s="9"/>
      <c r="N19" s="9"/>
    </row>
    <row r="20" s="4" customFormat="1" ht="36" customHeight="1" spans="1:14">
      <c r="A20" s="10"/>
      <c r="B20" s="8" t="s">
        <v>52</v>
      </c>
      <c r="C20" s="8" t="s">
        <v>53</v>
      </c>
      <c r="D20" s="30" t="s">
        <v>505</v>
      </c>
      <c r="E20" s="16"/>
      <c r="F20" s="16"/>
      <c r="G20" s="9" t="s">
        <v>43</v>
      </c>
      <c r="H20" s="20" t="s">
        <v>506</v>
      </c>
      <c r="I20" s="9" t="s">
        <v>102</v>
      </c>
      <c r="J20" s="9"/>
      <c r="K20" s="9" t="s">
        <v>102</v>
      </c>
      <c r="L20" s="9"/>
      <c r="M20" s="9"/>
      <c r="N20" s="9"/>
    </row>
    <row r="21" s="4" customFormat="1" ht="36" customHeight="1" spans="1:14">
      <c r="A21" s="10"/>
      <c r="B21" s="8" t="s">
        <v>56</v>
      </c>
      <c r="C21" s="8" t="s">
        <v>57</v>
      </c>
      <c r="D21" s="14" t="s">
        <v>342</v>
      </c>
      <c r="E21" s="16"/>
      <c r="F21" s="16"/>
      <c r="G21" s="9" t="s">
        <v>59</v>
      </c>
      <c r="H21" s="17">
        <v>0.9</v>
      </c>
      <c r="I21" s="9" t="s">
        <v>102</v>
      </c>
      <c r="J21" s="9"/>
      <c r="K21" s="9" t="s">
        <v>102</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507</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selection activeCell="W16" sqref="W16"/>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3.7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508</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64</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v>0</v>
      </c>
      <c r="F8" s="12">
        <v>0.1</v>
      </c>
      <c r="G8" s="12"/>
      <c r="H8" s="12">
        <v>0.1</v>
      </c>
      <c r="I8" s="12"/>
      <c r="J8" s="8">
        <v>10</v>
      </c>
      <c r="K8" s="8"/>
      <c r="L8" s="17">
        <v>0.9999</v>
      </c>
      <c r="M8" s="9"/>
      <c r="N8" s="24">
        <f>ROUND(10*L8,0)</f>
        <v>10</v>
      </c>
    </row>
    <row r="9" s="4" customFormat="1" customHeight="1" spans="1:14">
      <c r="A9" s="10"/>
      <c r="B9" s="10"/>
      <c r="C9" s="8" t="s">
        <v>19</v>
      </c>
      <c r="D9" s="8"/>
      <c r="E9" s="12">
        <v>0</v>
      </c>
      <c r="F9" s="12">
        <v>0.1</v>
      </c>
      <c r="G9" s="12"/>
      <c r="H9" s="12">
        <v>0.1</v>
      </c>
      <c r="I9" s="12"/>
      <c r="J9" s="9" t="s">
        <v>20</v>
      </c>
      <c r="K9" s="9"/>
      <c r="L9" s="17">
        <v>0.9999</v>
      </c>
      <c r="M9" s="9"/>
      <c r="N9" s="9" t="s">
        <v>20</v>
      </c>
    </row>
    <row r="10" s="4" customFormat="1" customHeight="1" spans="1:14">
      <c r="A10" s="10"/>
      <c r="B10" s="10"/>
      <c r="C10" s="8" t="s">
        <v>21</v>
      </c>
      <c r="D10" s="8"/>
      <c r="E10" s="9">
        <v>0</v>
      </c>
      <c r="F10" s="9">
        <v>0</v>
      </c>
      <c r="G10" s="9"/>
      <c r="H10" s="9">
        <v>0</v>
      </c>
      <c r="I10" s="9"/>
      <c r="J10" s="9" t="s">
        <v>20</v>
      </c>
      <c r="K10" s="9"/>
      <c r="L10" s="9"/>
      <c r="M10" s="9"/>
      <c r="N10" s="9" t="s">
        <v>20</v>
      </c>
    </row>
    <row r="11" s="4" customFormat="1" customHeight="1" spans="1:14">
      <c r="A11" s="10"/>
      <c r="B11" s="10"/>
      <c r="C11" s="8" t="s">
        <v>22</v>
      </c>
      <c r="D11" s="8"/>
      <c r="E11" s="9">
        <v>0</v>
      </c>
      <c r="F11" s="9">
        <v>0</v>
      </c>
      <c r="G11" s="9"/>
      <c r="H11" s="9">
        <v>0</v>
      </c>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12" t="s">
        <v>486</v>
      </c>
      <c r="C13" s="12"/>
      <c r="D13" s="12"/>
      <c r="E13" s="12"/>
      <c r="F13" s="12"/>
      <c r="G13" s="12"/>
      <c r="H13" s="12" t="s">
        <v>487</v>
      </c>
      <c r="I13" s="12"/>
      <c r="J13" s="12"/>
      <c r="K13" s="12"/>
      <c r="L13" s="12"/>
      <c r="M13" s="12"/>
      <c r="N13" s="12"/>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496</v>
      </c>
      <c r="E16" s="14"/>
      <c r="F16" s="14"/>
      <c r="G16" s="9" t="s">
        <v>509</v>
      </c>
      <c r="H16" s="9" t="s">
        <v>510</v>
      </c>
      <c r="I16" s="25" t="s">
        <v>102</v>
      </c>
      <c r="J16" s="9"/>
      <c r="K16" s="25" t="s">
        <v>102</v>
      </c>
      <c r="L16" s="9"/>
      <c r="M16" s="9"/>
      <c r="N16" s="9"/>
    </row>
    <row r="17" s="4" customFormat="1" ht="36" customHeight="1" spans="1:14">
      <c r="A17" s="10"/>
      <c r="B17" s="15"/>
      <c r="C17" s="8" t="s">
        <v>41</v>
      </c>
      <c r="D17" s="14" t="s">
        <v>499</v>
      </c>
      <c r="E17" s="16"/>
      <c r="F17" s="16"/>
      <c r="G17" s="17" t="s">
        <v>500</v>
      </c>
      <c r="H17" s="18" t="s">
        <v>499</v>
      </c>
      <c r="I17" s="25" t="s">
        <v>102</v>
      </c>
      <c r="J17" s="9"/>
      <c r="K17" s="25" t="s">
        <v>102</v>
      </c>
      <c r="L17" s="9"/>
      <c r="M17" s="9"/>
      <c r="N17" s="9"/>
    </row>
    <row r="18" s="4" customFormat="1" ht="36" customHeight="1" spans="1:14">
      <c r="A18" s="10"/>
      <c r="B18" s="15"/>
      <c r="C18" s="8" t="s">
        <v>45</v>
      </c>
      <c r="D18" s="14" t="s">
        <v>501</v>
      </c>
      <c r="E18" s="16"/>
      <c r="F18" s="16"/>
      <c r="G18" s="17" t="s">
        <v>43</v>
      </c>
      <c r="H18" s="18" t="s">
        <v>502</v>
      </c>
      <c r="I18" s="25" t="s">
        <v>102</v>
      </c>
      <c r="J18" s="9"/>
      <c r="K18" s="25" t="s">
        <v>102</v>
      </c>
      <c r="L18" s="9"/>
      <c r="M18" s="9"/>
      <c r="N18" s="9"/>
    </row>
    <row r="19" s="4" customFormat="1" ht="52" customHeight="1" spans="1:14">
      <c r="A19" s="10"/>
      <c r="B19" s="19"/>
      <c r="C19" s="8" t="s">
        <v>48</v>
      </c>
      <c r="D19" s="14" t="s">
        <v>503</v>
      </c>
      <c r="E19" s="16"/>
      <c r="F19" s="16"/>
      <c r="G19" s="46" t="s">
        <v>511</v>
      </c>
      <c r="H19" s="12" t="s">
        <v>512</v>
      </c>
      <c r="I19" s="26" t="s">
        <v>102</v>
      </c>
      <c r="J19" s="12"/>
      <c r="K19" s="25" t="s">
        <v>102</v>
      </c>
      <c r="L19" s="9"/>
      <c r="M19" s="12"/>
      <c r="N19" s="12"/>
    </row>
    <row r="20" s="4" customFormat="1" ht="36" customHeight="1" spans="1:14">
      <c r="A20" s="10"/>
      <c r="B20" s="8" t="s">
        <v>52</v>
      </c>
      <c r="C20" s="8" t="s">
        <v>197</v>
      </c>
      <c r="D20" s="14" t="s">
        <v>505</v>
      </c>
      <c r="E20" s="16"/>
      <c r="F20" s="16"/>
      <c r="G20" s="9" t="s">
        <v>43</v>
      </c>
      <c r="H20" s="20" t="s">
        <v>506</v>
      </c>
      <c r="I20" s="25" t="s">
        <v>102</v>
      </c>
      <c r="J20" s="9"/>
      <c r="K20" s="25" t="s">
        <v>102</v>
      </c>
      <c r="L20" s="9"/>
      <c r="M20" s="9"/>
      <c r="N20" s="9"/>
    </row>
    <row r="21" s="4" customFormat="1" ht="36" customHeight="1" spans="1:14">
      <c r="A21" s="10"/>
      <c r="B21" s="8" t="s">
        <v>56</v>
      </c>
      <c r="C21" s="8" t="s">
        <v>57</v>
      </c>
      <c r="D21" s="14" t="s">
        <v>342</v>
      </c>
      <c r="E21" s="16"/>
      <c r="F21" s="16"/>
      <c r="G21" s="17" t="s">
        <v>59</v>
      </c>
      <c r="H21" s="17">
        <v>1</v>
      </c>
      <c r="I21" s="25" t="s">
        <v>102</v>
      </c>
      <c r="J21" s="9"/>
      <c r="K21" s="25" t="s">
        <v>102</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513</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scale="8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R13" sqref="R13"/>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ht="13.5" customHeight="1" spans="1:14">
      <c r="A1" s="5" t="s">
        <v>0</v>
      </c>
      <c r="B1" s="5"/>
      <c r="C1" s="5"/>
      <c r="D1" s="5"/>
      <c r="E1" s="5"/>
      <c r="F1" s="5"/>
      <c r="G1" s="5"/>
      <c r="H1" s="5"/>
      <c r="I1" s="5"/>
      <c r="J1" s="5"/>
      <c r="K1" s="5"/>
      <c r="L1" s="5"/>
      <c r="M1" s="5"/>
      <c r="N1" s="5"/>
    </row>
    <row r="2" ht="20.25" customHeight="1" spans="1:14">
      <c r="A2" s="6" t="s">
        <v>1</v>
      </c>
      <c r="B2" s="6"/>
      <c r="C2" s="6"/>
      <c r="D2" s="6"/>
      <c r="E2" s="6"/>
      <c r="F2" s="6"/>
      <c r="G2" s="6"/>
      <c r="H2" s="6"/>
      <c r="I2" s="6"/>
      <c r="J2" s="6"/>
      <c r="K2" s="6"/>
      <c r="L2" s="6"/>
      <c r="M2" s="6"/>
      <c r="N2" s="6"/>
    </row>
    <row r="3" ht="15.75" customHeight="1" spans="1:14">
      <c r="A3" s="7" t="s">
        <v>2</v>
      </c>
      <c r="B3" s="7"/>
      <c r="C3" s="7"/>
      <c r="D3" s="7"/>
      <c r="E3" s="7"/>
      <c r="F3" s="7"/>
      <c r="G3" s="7"/>
      <c r="H3" s="7"/>
      <c r="I3" s="7"/>
      <c r="J3" s="7"/>
      <c r="K3" s="7"/>
      <c r="L3" s="7"/>
      <c r="M3" s="7"/>
      <c r="N3" s="7"/>
    </row>
    <row r="4" ht="14.25" customHeight="1" spans="1:14">
      <c r="A4" s="8" t="s">
        <v>3</v>
      </c>
      <c r="B4" s="8"/>
      <c r="C4" s="9" t="s">
        <v>94</v>
      </c>
      <c r="D4" s="9"/>
      <c r="E4" s="9"/>
      <c r="F4" s="9"/>
      <c r="G4" s="9"/>
      <c r="H4" s="9"/>
      <c r="I4" s="9"/>
      <c r="J4" s="9"/>
      <c r="K4" s="9"/>
      <c r="L4" s="9"/>
      <c r="M4" s="9"/>
      <c r="N4" s="9"/>
    </row>
    <row r="5" ht="14.25" customHeight="1" spans="1:14">
      <c r="A5" s="8" t="s">
        <v>5</v>
      </c>
      <c r="B5" s="8"/>
      <c r="C5" s="9" t="s">
        <v>6</v>
      </c>
      <c r="D5" s="9"/>
      <c r="E5" s="9"/>
      <c r="F5" s="9"/>
      <c r="G5" s="9"/>
      <c r="H5" s="8" t="s">
        <v>7</v>
      </c>
      <c r="I5" s="8"/>
      <c r="J5" s="9" t="s">
        <v>6</v>
      </c>
      <c r="K5" s="9"/>
      <c r="L5" s="9"/>
      <c r="M5" s="9"/>
      <c r="N5" s="9"/>
    </row>
    <row r="6" ht="14.25" customHeight="1" spans="1:14">
      <c r="A6" s="8" t="s">
        <v>8</v>
      </c>
      <c r="B6" s="8"/>
      <c r="C6" s="9" t="s">
        <v>64</v>
      </c>
      <c r="D6" s="9"/>
      <c r="E6" s="9"/>
      <c r="F6" s="9"/>
      <c r="G6" s="9"/>
      <c r="H6" s="8" t="s">
        <v>10</v>
      </c>
      <c r="I6" s="8"/>
      <c r="J6" s="9">
        <v>65978750</v>
      </c>
      <c r="K6" s="9"/>
      <c r="L6" s="9"/>
      <c r="M6" s="9"/>
      <c r="N6" s="9"/>
    </row>
    <row r="7" ht="23" customHeight="1" spans="1:14">
      <c r="A7" s="10" t="s">
        <v>11</v>
      </c>
      <c r="B7" s="10"/>
      <c r="C7" s="8"/>
      <c r="D7" s="8"/>
      <c r="E7" s="8" t="s">
        <v>12</v>
      </c>
      <c r="F7" s="8" t="s">
        <v>13</v>
      </c>
      <c r="G7" s="8"/>
      <c r="H7" s="8" t="s">
        <v>14</v>
      </c>
      <c r="I7" s="8"/>
      <c r="J7" s="8" t="s">
        <v>15</v>
      </c>
      <c r="K7" s="8"/>
      <c r="L7" s="8" t="s">
        <v>16</v>
      </c>
      <c r="M7" s="8"/>
      <c r="N7" s="8" t="s">
        <v>17</v>
      </c>
    </row>
    <row r="8" ht="14.25" customHeight="1" spans="1:14">
      <c r="A8" s="10"/>
      <c r="B8" s="10"/>
      <c r="C8" s="11" t="s">
        <v>18</v>
      </c>
      <c r="D8" s="11"/>
      <c r="E8" s="12">
        <f>E9</f>
        <v>11.8</v>
      </c>
      <c r="F8" s="9">
        <v>10.62</v>
      </c>
      <c r="G8" s="9"/>
      <c r="H8" s="40">
        <v>10.62</v>
      </c>
      <c r="I8" s="40"/>
      <c r="J8" s="8">
        <v>10</v>
      </c>
      <c r="K8" s="8"/>
      <c r="L8" s="17">
        <f>H8/F8</f>
        <v>1</v>
      </c>
      <c r="M8" s="9"/>
      <c r="N8" s="24">
        <f>ROUND(10*L8,0)</f>
        <v>10</v>
      </c>
    </row>
    <row r="9" customHeight="1" spans="1:14">
      <c r="A9" s="10"/>
      <c r="B9" s="10"/>
      <c r="C9" s="8" t="s">
        <v>19</v>
      </c>
      <c r="D9" s="8"/>
      <c r="E9" s="12">
        <v>11.8</v>
      </c>
      <c r="F9" s="9">
        <v>10.62</v>
      </c>
      <c r="G9" s="9"/>
      <c r="H9" s="40">
        <v>10.62</v>
      </c>
      <c r="I9" s="40"/>
      <c r="J9" s="9" t="s">
        <v>20</v>
      </c>
      <c r="K9" s="9"/>
      <c r="L9" s="17">
        <f>H9/F9</f>
        <v>1</v>
      </c>
      <c r="M9" s="9"/>
      <c r="N9" s="9" t="s">
        <v>20</v>
      </c>
    </row>
    <row r="10" customHeight="1" spans="1:14">
      <c r="A10" s="10"/>
      <c r="B10" s="10"/>
      <c r="C10" s="8" t="s">
        <v>21</v>
      </c>
      <c r="D10" s="8"/>
      <c r="E10" s="9">
        <v>0</v>
      </c>
      <c r="F10" s="9"/>
      <c r="G10" s="9"/>
      <c r="H10" s="9"/>
      <c r="I10" s="9"/>
      <c r="J10" s="9" t="s">
        <v>20</v>
      </c>
      <c r="K10" s="9"/>
      <c r="L10" s="9"/>
      <c r="M10" s="9"/>
      <c r="N10" s="9" t="s">
        <v>20</v>
      </c>
    </row>
    <row r="11" customHeight="1" spans="1:14">
      <c r="A11" s="10"/>
      <c r="B11" s="10"/>
      <c r="C11" s="8" t="s">
        <v>22</v>
      </c>
      <c r="D11" s="8"/>
      <c r="E11" s="9">
        <v>0</v>
      </c>
      <c r="F11" s="9"/>
      <c r="G11" s="9"/>
      <c r="H11" s="9"/>
      <c r="I11" s="9"/>
      <c r="J11" s="9" t="s">
        <v>20</v>
      </c>
      <c r="K11" s="9"/>
      <c r="L11" s="9"/>
      <c r="M11" s="9"/>
      <c r="N11" s="9" t="s">
        <v>20</v>
      </c>
    </row>
    <row r="12" ht="14.25" customHeight="1" spans="1:14">
      <c r="A12" s="8" t="s">
        <v>23</v>
      </c>
      <c r="B12" s="8" t="s">
        <v>24</v>
      </c>
      <c r="C12" s="8"/>
      <c r="D12" s="8"/>
      <c r="E12" s="8"/>
      <c r="F12" s="8"/>
      <c r="G12" s="8"/>
      <c r="H12" s="8" t="s">
        <v>25</v>
      </c>
      <c r="I12" s="8"/>
      <c r="J12" s="8"/>
      <c r="K12" s="8"/>
      <c r="L12" s="8"/>
      <c r="M12" s="8"/>
      <c r="N12" s="8"/>
    </row>
    <row r="13" ht="41" customHeight="1" spans="1:14">
      <c r="A13" s="8"/>
      <c r="B13" s="9" t="s">
        <v>95</v>
      </c>
      <c r="C13" s="9"/>
      <c r="D13" s="9"/>
      <c r="E13" s="9"/>
      <c r="F13" s="9"/>
      <c r="G13" s="9"/>
      <c r="H13" s="9" t="s">
        <v>96</v>
      </c>
      <c r="I13" s="9"/>
      <c r="J13" s="9"/>
      <c r="K13" s="9"/>
      <c r="L13" s="9"/>
      <c r="M13" s="9"/>
      <c r="N13" s="9"/>
    </row>
    <row r="14" ht="13.5" spans="1:14">
      <c r="A14" s="10" t="s">
        <v>28</v>
      </c>
      <c r="B14" s="8" t="s">
        <v>29</v>
      </c>
      <c r="C14" s="8" t="s">
        <v>30</v>
      </c>
      <c r="D14" s="8" t="s">
        <v>31</v>
      </c>
      <c r="E14" s="8"/>
      <c r="F14" s="8"/>
      <c r="G14" s="8" t="s">
        <v>32</v>
      </c>
      <c r="H14" s="8" t="s">
        <v>33</v>
      </c>
      <c r="I14" s="8" t="s">
        <v>15</v>
      </c>
      <c r="J14" s="8"/>
      <c r="K14" s="8" t="s">
        <v>17</v>
      </c>
      <c r="L14" s="8"/>
      <c r="M14" s="8" t="s">
        <v>34</v>
      </c>
      <c r="N14" s="8"/>
    </row>
    <row r="15" ht="14.25" customHeight="1" spans="1:14">
      <c r="A15" s="10"/>
      <c r="B15" s="8"/>
      <c r="C15" s="8"/>
      <c r="D15" s="8"/>
      <c r="E15" s="8"/>
      <c r="F15" s="8"/>
      <c r="G15" s="8" t="s">
        <v>35</v>
      </c>
      <c r="H15" s="8" t="s">
        <v>36</v>
      </c>
      <c r="I15" s="8"/>
      <c r="J15" s="8"/>
      <c r="K15" s="8"/>
      <c r="L15" s="8"/>
      <c r="M15" s="8"/>
      <c r="N15" s="8"/>
    </row>
    <row r="16" ht="36" customHeight="1" spans="1:14">
      <c r="A16" s="10"/>
      <c r="B16" s="13" t="s">
        <v>37</v>
      </c>
      <c r="C16" s="8" t="s">
        <v>38</v>
      </c>
      <c r="D16" s="14" t="s">
        <v>97</v>
      </c>
      <c r="E16" s="16"/>
      <c r="F16" s="16"/>
      <c r="G16" s="9" t="s">
        <v>98</v>
      </c>
      <c r="H16" s="9" t="s">
        <v>99</v>
      </c>
      <c r="I16" s="9" t="s">
        <v>84</v>
      </c>
      <c r="J16" s="9"/>
      <c r="K16" s="9" t="s">
        <v>84</v>
      </c>
      <c r="L16" s="9"/>
      <c r="M16" s="9"/>
      <c r="N16" s="9"/>
    </row>
    <row r="17" ht="36" customHeight="1" spans="1:14">
      <c r="A17" s="10"/>
      <c r="B17" s="15"/>
      <c r="C17" s="8" t="s">
        <v>41</v>
      </c>
      <c r="D17" s="14" t="s">
        <v>100</v>
      </c>
      <c r="E17" s="16"/>
      <c r="F17" s="16"/>
      <c r="G17" s="9" t="s">
        <v>43</v>
      </c>
      <c r="H17" s="17" t="s">
        <v>101</v>
      </c>
      <c r="I17" s="9" t="s">
        <v>102</v>
      </c>
      <c r="J17" s="9"/>
      <c r="K17" s="9" t="s">
        <v>102</v>
      </c>
      <c r="L17" s="9"/>
      <c r="M17" s="9"/>
      <c r="N17" s="9"/>
    </row>
    <row r="18" ht="36" customHeight="1" spans="1:14">
      <c r="A18" s="10"/>
      <c r="B18" s="15"/>
      <c r="C18" s="8" t="s">
        <v>45</v>
      </c>
      <c r="D18" s="14" t="s">
        <v>103</v>
      </c>
      <c r="E18" s="16"/>
      <c r="F18" s="16"/>
      <c r="G18" s="9" t="s">
        <v>43</v>
      </c>
      <c r="H18" s="17" t="s">
        <v>104</v>
      </c>
      <c r="I18" s="9" t="s">
        <v>84</v>
      </c>
      <c r="J18" s="9"/>
      <c r="K18" s="9" t="s">
        <v>84</v>
      </c>
      <c r="L18" s="9"/>
      <c r="M18" s="9"/>
      <c r="N18" s="9"/>
    </row>
    <row r="19" ht="36" customHeight="1" spans="1:14">
      <c r="A19" s="10"/>
      <c r="B19" s="19"/>
      <c r="C19" s="8" t="s">
        <v>48</v>
      </c>
      <c r="D19" s="14" t="s">
        <v>49</v>
      </c>
      <c r="E19" s="16"/>
      <c r="F19" s="16"/>
      <c r="G19" s="9" t="s">
        <v>105</v>
      </c>
      <c r="H19" s="9" t="s">
        <v>106</v>
      </c>
      <c r="I19" s="9" t="s">
        <v>102</v>
      </c>
      <c r="J19" s="9"/>
      <c r="K19" s="9" t="s">
        <v>102</v>
      </c>
      <c r="L19" s="9"/>
      <c r="M19" s="9"/>
      <c r="N19" s="9"/>
    </row>
    <row r="20" ht="36" customHeight="1" spans="1:14">
      <c r="A20" s="10"/>
      <c r="B20" s="8" t="s">
        <v>52</v>
      </c>
      <c r="C20" s="8" t="s">
        <v>53</v>
      </c>
      <c r="D20" s="14" t="s">
        <v>107</v>
      </c>
      <c r="E20" s="16"/>
      <c r="F20" s="16"/>
      <c r="G20" s="9" t="s">
        <v>43</v>
      </c>
      <c r="H20" s="9" t="s">
        <v>108</v>
      </c>
      <c r="I20" s="9" t="s">
        <v>92</v>
      </c>
      <c r="J20" s="9"/>
      <c r="K20" s="9" t="s">
        <v>92</v>
      </c>
      <c r="L20" s="9"/>
      <c r="M20" s="9"/>
      <c r="N20" s="9"/>
    </row>
    <row r="21" ht="36" customHeight="1" spans="1:14">
      <c r="A21" s="10"/>
      <c r="B21" s="8" t="s">
        <v>56</v>
      </c>
      <c r="C21" s="8" t="s">
        <v>57</v>
      </c>
      <c r="D21" s="14" t="s">
        <v>109</v>
      </c>
      <c r="E21" s="16"/>
      <c r="F21" s="16"/>
      <c r="G21" s="9" t="s">
        <v>47</v>
      </c>
      <c r="H21" s="17">
        <v>0.9</v>
      </c>
      <c r="I21" s="9" t="s">
        <v>84</v>
      </c>
      <c r="J21" s="9"/>
      <c r="K21" s="9" t="s">
        <v>84</v>
      </c>
      <c r="L21" s="9"/>
      <c r="M21" s="9"/>
      <c r="N21" s="9"/>
    </row>
    <row r="22" spans="1:14">
      <c r="A22" s="21" t="s">
        <v>60</v>
      </c>
      <c r="B22" s="21"/>
      <c r="C22" s="21"/>
      <c r="D22" s="21"/>
      <c r="E22" s="21"/>
      <c r="F22" s="21"/>
      <c r="G22" s="21"/>
      <c r="H22" s="21"/>
      <c r="I22" s="21">
        <v>100</v>
      </c>
      <c r="J22" s="21"/>
      <c r="K22" s="27">
        <f>N8+K16+K17+K18+K19+K20+K21</f>
        <v>100</v>
      </c>
      <c r="L22" s="27"/>
      <c r="M22" s="28"/>
      <c r="N22" s="28"/>
    </row>
    <row r="23" ht="14.25" spans="1:14">
      <c r="A23" s="22" t="s">
        <v>77</v>
      </c>
      <c r="B23" s="22"/>
      <c r="C23" s="22"/>
      <c r="D23" s="22"/>
      <c r="E23" s="22"/>
      <c r="F23" s="22"/>
      <c r="G23" s="22"/>
      <c r="H23" s="22"/>
      <c r="I23" s="22"/>
      <c r="J23" s="22"/>
      <c r="K23" s="22"/>
      <c r="L23" s="22"/>
      <c r="M23" s="22"/>
      <c r="N23" s="22"/>
    </row>
    <row r="24" ht="13.5" spans="1:14">
      <c r="A24" s="23" t="s">
        <v>62</v>
      </c>
      <c r="B24" s="23"/>
      <c r="C24" s="23"/>
      <c r="D24" s="23"/>
      <c r="E24" s="23"/>
      <c r="F24" s="23"/>
      <c r="G24" s="23"/>
      <c r="H24" s="23"/>
      <c r="I24" s="23"/>
      <c r="J24" s="23"/>
      <c r="K24" s="23"/>
      <c r="L24" s="23"/>
      <c r="M24" s="23"/>
      <c r="N24" s="23"/>
    </row>
    <row r="25" ht="13.5" spans="1:14">
      <c r="A25" s="23"/>
      <c r="B25" s="23"/>
      <c r="C25" s="23"/>
      <c r="D25" s="23"/>
      <c r="E25" s="23"/>
      <c r="F25" s="23"/>
      <c r="G25" s="23"/>
      <c r="H25" s="23"/>
      <c r="I25" s="23"/>
      <c r="J25" s="23"/>
      <c r="K25" s="23"/>
      <c r="L25" s="23"/>
      <c r="M25" s="23"/>
      <c r="N25" s="23"/>
    </row>
    <row r="26" ht="13.5" spans="1:14">
      <c r="A26" s="23"/>
      <c r="B26" s="23"/>
      <c r="C26" s="23"/>
      <c r="D26" s="23"/>
      <c r="E26" s="23"/>
      <c r="F26" s="23"/>
      <c r="G26" s="23"/>
      <c r="H26" s="23"/>
      <c r="I26" s="23"/>
      <c r="J26" s="23"/>
      <c r="K26" s="23"/>
      <c r="L26" s="23"/>
      <c r="M26" s="23"/>
      <c r="N26" s="23"/>
    </row>
    <row r="27" ht="13.5" spans="1:14">
      <c r="A27" s="23"/>
      <c r="B27" s="23"/>
      <c r="C27" s="23"/>
      <c r="D27" s="23"/>
      <c r="E27" s="23"/>
      <c r="F27" s="23"/>
      <c r="G27" s="23"/>
      <c r="H27" s="23"/>
      <c r="I27" s="23"/>
      <c r="J27" s="23"/>
      <c r="K27" s="23"/>
      <c r="L27" s="23"/>
      <c r="M27" s="23"/>
      <c r="N27" s="23"/>
    </row>
    <row r="28" ht="13.5" spans="1:14">
      <c r="A28" s="23"/>
      <c r="B28" s="23"/>
      <c r="C28" s="23"/>
      <c r="D28" s="23"/>
      <c r="E28" s="23"/>
      <c r="F28" s="23"/>
      <c r="G28" s="23"/>
      <c r="H28" s="23"/>
      <c r="I28" s="23"/>
      <c r="J28" s="23"/>
      <c r="K28" s="23"/>
      <c r="L28" s="23"/>
      <c r="M28" s="23"/>
      <c r="N28" s="23"/>
    </row>
    <row r="29" ht="13.5" spans="1:14">
      <c r="A29" s="23"/>
      <c r="B29" s="23"/>
      <c r="C29" s="23"/>
      <c r="D29" s="23"/>
      <c r="E29" s="23"/>
      <c r="F29" s="23"/>
      <c r="G29" s="23"/>
      <c r="H29" s="23"/>
      <c r="I29" s="23"/>
      <c r="J29" s="23"/>
      <c r="K29" s="23"/>
      <c r="L29" s="23"/>
      <c r="M29" s="23"/>
      <c r="N29" s="23"/>
    </row>
    <row r="30" ht="13.5" spans="1:14">
      <c r="A30" s="23"/>
      <c r="B30" s="23"/>
      <c r="C30" s="23"/>
      <c r="D30" s="23"/>
      <c r="E30" s="23"/>
      <c r="F30" s="23"/>
      <c r="G30" s="23"/>
      <c r="H30" s="23"/>
      <c r="I30" s="23"/>
      <c r="J30" s="23"/>
      <c r="K30" s="23"/>
      <c r="L30" s="23"/>
      <c r="M30" s="23"/>
      <c r="N30" s="23"/>
    </row>
    <row r="31" ht="13.5" spans="1:14">
      <c r="A31" s="23"/>
      <c r="B31" s="23"/>
      <c r="C31" s="23"/>
      <c r="D31" s="23"/>
      <c r="E31" s="23"/>
      <c r="F31" s="23"/>
      <c r="G31" s="23"/>
      <c r="H31" s="23"/>
      <c r="I31" s="23"/>
      <c r="J31" s="23"/>
      <c r="K31" s="23"/>
      <c r="L31" s="23"/>
      <c r="M31" s="23"/>
      <c r="N31" s="23"/>
    </row>
    <row r="32" ht="13.5" spans="1:14">
      <c r="A32" s="23"/>
      <c r="B32" s="23"/>
      <c r="C32" s="23"/>
      <c r="D32" s="23"/>
      <c r="E32" s="23"/>
      <c r="F32" s="23"/>
      <c r="G32" s="23"/>
      <c r="H32" s="23"/>
      <c r="I32" s="23"/>
      <c r="J32" s="23"/>
      <c r="K32" s="23"/>
      <c r="L32" s="23"/>
      <c r="M32" s="23"/>
      <c r="N32" s="23"/>
    </row>
    <row r="33" ht="13.5" spans="1:14">
      <c r="A33" s="23"/>
      <c r="B33" s="23"/>
      <c r="C33" s="23"/>
      <c r="D33" s="23"/>
      <c r="E33" s="23"/>
      <c r="F33" s="23"/>
      <c r="G33" s="23"/>
      <c r="H33" s="23"/>
      <c r="I33" s="23"/>
      <c r="J33" s="23"/>
      <c r="K33" s="23"/>
      <c r="L33" s="23"/>
      <c r="M33" s="23"/>
      <c r="N33" s="23"/>
    </row>
    <row r="34" ht="13.5"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D3" sqref="D3"/>
    </sheetView>
  </sheetViews>
  <sheetFormatPr defaultColWidth="9" defaultRowHeight="13.5" outlineLevelRow="2" outlineLevelCol="5"/>
  <cols>
    <col min="1" max="2" width="16.25" customWidth="1"/>
    <col min="3" max="3" width="12.6333333333333"/>
    <col min="6" max="6" width="8.63333333333333" customWidth="1"/>
  </cols>
  <sheetData>
    <row r="1" ht="32" customHeight="1" spans="2:3">
      <c r="B1" t="s">
        <v>514</v>
      </c>
      <c r="C1" t="s">
        <v>515</v>
      </c>
    </row>
    <row r="2" ht="38" customHeight="1" spans="1:6">
      <c r="A2" t="s">
        <v>516</v>
      </c>
      <c r="B2">
        <v>42</v>
      </c>
      <c r="C2" s="1" t="e">
        <f>#REF!+#REF!+#REF!+党建经费!L8+综合工作服务经费!L8+日常法律顾问服务!L8+办公设备及局域网维护服务!L8+办公用房租赁费!L8+“两区”建设国际收支便利化全环节改革!L8+朝阳区中小微企业金融综合服务平台运维服务!L8+'朝阳区中小微企业首次贷款贴息项目（2021年第二批）'!L8+'朝阳区中小微企业企业首次贷款贴息资金（2022年第一批）'!L8+'朝阳区中小微企业首次贷款贴息资金（2022年第二批）'!L8+'朝阳区首次贷款贴息（2022年第三批）'!L8+'2022年北京市第一批企业上市市级补贴资金'!L8+'2022年第二批企业上市和金融企业市级补贴资金'!L8+金融业发展引导资金!L8+经济金融发展形式分析服务!L8+行业监管和风险防控工作经费!L8+宣传交流推介服务!L8+'2022服贸会金融服务专题展相关工作经费'!L8+北京市第二届首都金融创新激励项目奖励资金!L8+北京银保监局支持资金!L8+'朝阳区服务型小微企业疫情防控“保险经办+政策补贴”项目'!L8+朝阳区金融业统计数据库运营维护服务!L8+朝阳区社会治理综合保险!L8+'朝阳区社会治理综合保险-专项救助保险'!L8+朝阳区为13类医保免缴人员统一投保“北京普惠健康保”项目!L8+中国银保监会支持资金!L8+中国证监会支持资金!L8+非法集资舆情监测服务!L8+风险清退处置专项服务费!L8+法律帮助专业律师服务!L8+金融风险数据监测服务!L8+资产配置!L8+朝阳区金融风险管理工作平台等保二级资质咨询服务!L8+朝阳区金融风险管理工作平台运维服务!L8+朝阳区金融风险管理工作平台存储网络等硬件设施租赁!L8+防范和处置非法集资专项!L8+预付费清理整治服务!L8+'2021年第一批产业转型升级资金80%（部门）'!L8+'2021年产业转型升级资金'!L8</f>
        <v>#REF!</v>
      </c>
      <c r="D2" s="1" t="e">
        <f>C2/B2</f>
        <v>#REF!</v>
      </c>
      <c r="E2" s="2" t="e">
        <f>#REF!+#REF!+#REF!+党建经费!N8+综合工作服务经费!N8+日常法律顾问服务!N8+办公设备及局域网维护服务!N8+办公用房租赁费!N8+“两区”建设国际收支便利化全环节改革!N8+朝阳区中小微企业金融综合服务平台运维服务!N8+'朝阳区中小微企业首次贷款贴息项目（2021年第二批）'!N8+'朝阳区中小微企业企业首次贷款贴息资金（2022年第一批）'!N8+'朝阳区中小微企业首次贷款贴息资金（2022年第二批）'!N8+'朝阳区首次贷款贴息（2022年第三批）'!N8+'2022年北京市第一批企业上市市级补贴资金'!N8+'2022年第二批企业上市和金融企业市级补贴资金'!N8+金融业发展引导资金!N8+经济金融发展形式分析服务!N8+行业监管和风险防控工作经费!N8+宣传交流推介服务!N8+'2022服贸会金融服务专题展相关工作经费'!N8+北京市第二届首都金融创新激励项目奖励资金!N8+北京银保监局支持资金!N8+'朝阳区服务型小微企业疫情防控“保险经办+政策补贴”项目'!N8+朝阳区金融业统计数据库运营维护服务!N8+朝阳区社会治理综合保险!N8+'朝阳区社会治理综合保险-专项救助保险'!N8+朝阳区为13类医保免缴人员统一投保“北京普惠健康保”项目!N8+中国银保监会支持资金!N8+中国证监会支持资金!N8+非法集资舆情监测服务!N8+风险清退处置专项服务费!N8+法律帮助专业律师服务!N8+金融风险数据监测服务!N8+资产配置!N8+朝阳区金融风险管理工作平台等保二级资质咨询服务!N8+朝阳区金融风险管理工作平台运维服务!N8+朝阳区金融风险管理工作平台存储网络等硬件设施租赁!N8+防范和处置非法集资专项!N8+预付费清理整治服务!N8+'2021年第一批产业转型升级资金80%（部门）'!N8+'2021年产业转型升级资金'!N8</f>
        <v>#REF!</v>
      </c>
      <c r="F2" s="2" t="e">
        <f>E2/B2</f>
        <v>#REF!</v>
      </c>
    </row>
    <row r="3" ht="38" customHeight="1" spans="1:6">
      <c r="A3" t="s">
        <v>517</v>
      </c>
      <c r="B3">
        <v>42</v>
      </c>
      <c r="C3" s="3" t="e">
        <f>#REF!+#REF!+#REF!+党建经费!K22+综合工作服务经费!K22+日常法律顾问服务!K22+办公设备及局域网维护服务!K22+办公用房租赁费!K22+“两区”建设国际收支便利化全环节改革!K22+朝阳区中小微企业金融综合服务平台运维服务!K22+'朝阳区中小微企业首次贷款贴息项目（2021年第二批）'!K22+'朝阳区中小微企业企业首次贷款贴息资金（2022年第一批）'!K22+'朝阳区中小微企业首次贷款贴息资金（2022年第二批）'!K22+'朝阳区首次贷款贴息（2022年第三批）'!K22+'2022年北京市第一批企业上市市级补贴资金'!K22+'2022年第二批企业上市和金融企业市级补贴资金'!K23+金融业发展引导资金!K23+经济金融发展形式分析服务!K22+行业监管和风险防控工作经费!K22+宣传交流推介服务!K22+'2022服贸会金融服务专题展相关工作经费'!K22+北京市第二届首都金融创新激励项目奖励资金!K22+北京银保监局支持资金!K22+'朝阳区服务型小微企业疫情防控“保险经办+政策补贴”项目'!K22+朝阳区金融业统计数据库运营维护服务!K22+朝阳区社会治理综合保险!K22+'朝阳区社会治理综合保险-专项救助保险'!K22+朝阳区为13类医保免缴人员统一投保“北京普惠健康保”项目!K23+中国银保监会支持资金!K22+中国证监会支持资金!K22+非法集资舆情监测服务!K22+风险清退处置专项服务费!K22+法律帮助专业律师服务!K22+金融风险数据监测服务!K22+资产配置!K22+朝阳区金融风险管理工作平台等保二级资质咨询服务!K22+朝阳区金融风险管理工作平台运维服务!K22+朝阳区金融风险管理工作平台存储网络等硬件设施租赁!K22+防范和处置非法集资专项!K22+预付费清理整治服务!K22+'2021年第一批产业转型升级资金80%（部门）'!K22+'2021年产业转型升级资金'!K22</f>
        <v>#REF!</v>
      </c>
      <c r="F3" s="2" t="e">
        <f>C3/B3</f>
        <v>#REF!</v>
      </c>
    </row>
  </sheetData>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18" sqref="P18"/>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110</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64</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149.93</v>
      </c>
      <c r="F8" s="9">
        <v>149.93</v>
      </c>
      <c r="G8" s="9"/>
      <c r="H8" s="40">
        <v>149.93</v>
      </c>
      <c r="I8" s="40"/>
      <c r="J8" s="8">
        <v>10</v>
      </c>
      <c r="K8" s="8"/>
      <c r="L8" s="17">
        <f>H8/F8</f>
        <v>1</v>
      </c>
      <c r="M8" s="9"/>
      <c r="N8" s="24">
        <f>ROUND(10*L8,0)</f>
        <v>10</v>
      </c>
    </row>
    <row r="9" s="4" customFormat="1" customHeight="1" spans="1:14">
      <c r="A9" s="10"/>
      <c r="B9" s="10"/>
      <c r="C9" s="8" t="s">
        <v>19</v>
      </c>
      <c r="D9" s="8"/>
      <c r="E9" s="12">
        <v>149.93</v>
      </c>
      <c r="F9" s="9">
        <v>149.93</v>
      </c>
      <c r="G9" s="9"/>
      <c r="H9" s="40">
        <v>149.93</v>
      </c>
      <c r="I9" s="40"/>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41" customHeight="1" spans="1:14">
      <c r="A13" s="8"/>
      <c r="B13" s="9" t="s">
        <v>111</v>
      </c>
      <c r="C13" s="9"/>
      <c r="D13" s="9"/>
      <c r="E13" s="9"/>
      <c r="F13" s="9"/>
      <c r="G13" s="9"/>
      <c r="H13" s="9" t="s">
        <v>112</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113</v>
      </c>
      <c r="E16" s="16"/>
      <c r="F16" s="16"/>
      <c r="G16" s="9" t="s">
        <v>114</v>
      </c>
      <c r="H16" s="9" t="s">
        <v>115</v>
      </c>
      <c r="I16" s="9" t="s">
        <v>87</v>
      </c>
      <c r="J16" s="9"/>
      <c r="K16" s="9" t="s">
        <v>87</v>
      </c>
      <c r="L16" s="9"/>
      <c r="M16" s="9"/>
      <c r="N16" s="9"/>
    </row>
    <row r="17" s="4" customFormat="1" ht="36" customHeight="1" spans="1:14">
      <c r="A17" s="10"/>
      <c r="B17" s="15"/>
      <c r="C17" s="8" t="s">
        <v>41</v>
      </c>
      <c r="D17" s="14" t="s">
        <v>116</v>
      </c>
      <c r="E17" s="16"/>
      <c r="F17" s="16"/>
      <c r="G17" s="9" t="s">
        <v>43</v>
      </c>
      <c r="H17" s="17" t="s">
        <v>117</v>
      </c>
      <c r="I17" s="9" t="s">
        <v>84</v>
      </c>
      <c r="J17" s="9"/>
      <c r="K17" s="9" t="s">
        <v>84</v>
      </c>
      <c r="L17" s="9"/>
      <c r="M17" s="9"/>
      <c r="N17" s="9"/>
    </row>
    <row r="18" s="4" customFormat="1" ht="36" customHeight="1" spans="1:14">
      <c r="A18" s="10"/>
      <c r="B18" s="15"/>
      <c r="C18" s="8" t="s">
        <v>45</v>
      </c>
      <c r="D18" s="14" t="s">
        <v>71</v>
      </c>
      <c r="E18" s="16"/>
      <c r="F18" s="16"/>
      <c r="G18" s="9" t="s">
        <v>47</v>
      </c>
      <c r="H18" s="17">
        <v>1</v>
      </c>
      <c r="I18" s="9" t="s">
        <v>84</v>
      </c>
      <c r="J18" s="9"/>
      <c r="K18" s="9" t="s">
        <v>84</v>
      </c>
      <c r="L18" s="9"/>
      <c r="M18" s="9"/>
      <c r="N18" s="9"/>
    </row>
    <row r="19" s="4" customFormat="1" ht="36" customHeight="1" spans="1:14">
      <c r="A19" s="10"/>
      <c r="B19" s="19"/>
      <c r="C19" s="8" t="s">
        <v>48</v>
      </c>
      <c r="D19" s="14" t="s">
        <v>49</v>
      </c>
      <c r="E19" s="16"/>
      <c r="F19" s="16"/>
      <c r="G19" s="45" t="s">
        <v>118</v>
      </c>
      <c r="H19" s="9" t="s">
        <v>119</v>
      </c>
      <c r="I19" s="9" t="s">
        <v>84</v>
      </c>
      <c r="J19" s="9"/>
      <c r="K19" s="9" t="s">
        <v>84</v>
      </c>
      <c r="L19" s="9"/>
      <c r="M19" s="9"/>
      <c r="N19" s="9"/>
    </row>
    <row r="20" s="4" customFormat="1" ht="36" customHeight="1" spans="1:14">
      <c r="A20" s="10"/>
      <c r="B20" s="8" t="s">
        <v>52</v>
      </c>
      <c r="C20" s="8" t="s">
        <v>53</v>
      </c>
      <c r="D20" s="14" t="s">
        <v>120</v>
      </c>
      <c r="E20" s="16"/>
      <c r="F20" s="16"/>
      <c r="G20" s="9" t="s">
        <v>43</v>
      </c>
      <c r="H20" s="17" t="s">
        <v>121</v>
      </c>
      <c r="I20" s="9" t="s">
        <v>92</v>
      </c>
      <c r="J20" s="9"/>
      <c r="K20" s="9" t="s">
        <v>92</v>
      </c>
      <c r="L20" s="9"/>
      <c r="M20" s="9"/>
      <c r="N20" s="9"/>
    </row>
    <row r="21" s="4" customFormat="1" ht="36" customHeight="1" spans="1:14">
      <c r="A21" s="10"/>
      <c r="B21" s="8" t="s">
        <v>56</v>
      </c>
      <c r="C21" s="8" t="s">
        <v>57</v>
      </c>
      <c r="D21" s="14" t="s">
        <v>122</v>
      </c>
      <c r="E21" s="16"/>
      <c r="F21" s="16"/>
      <c r="G21" s="9" t="s">
        <v>47</v>
      </c>
      <c r="H21" s="17">
        <v>0.9</v>
      </c>
      <c r="I21" s="9" t="s">
        <v>84</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77</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25" sqref="P25"/>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8.63333333333333"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8833333333333"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123</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124</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0</v>
      </c>
      <c r="F8" s="9">
        <v>159</v>
      </c>
      <c r="G8" s="9"/>
      <c r="H8" s="29" t="s">
        <v>125</v>
      </c>
      <c r="I8" s="29"/>
      <c r="J8" s="8">
        <v>10</v>
      </c>
      <c r="K8" s="8"/>
      <c r="L8" s="17">
        <f>H8/F8</f>
        <v>1</v>
      </c>
      <c r="M8" s="9"/>
      <c r="N8" s="24">
        <f>ROUND(10*L8,0)</f>
        <v>10</v>
      </c>
    </row>
    <row r="9" s="4" customFormat="1" customHeight="1" spans="1:14">
      <c r="A9" s="10"/>
      <c r="B9" s="10"/>
      <c r="C9" s="8" t="s">
        <v>19</v>
      </c>
      <c r="D9" s="8"/>
      <c r="E9" s="12">
        <v>0</v>
      </c>
      <c r="F9" s="9">
        <v>159</v>
      </c>
      <c r="G9" s="9"/>
      <c r="H9" s="29" t="s">
        <v>125</v>
      </c>
      <c r="I9" s="29"/>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41" customHeight="1" spans="1:14">
      <c r="A13" s="8"/>
      <c r="B13" s="9" t="s">
        <v>126</v>
      </c>
      <c r="C13" s="9"/>
      <c r="D13" s="9"/>
      <c r="E13" s="9"/>
      <c r="F13" s="9"/>
      <c r="G13" s="9"/>
      <c r="H13" s="9" t="s">
        <v>127</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128</v>
      </c>
      <c r="E16" s="16"/>
      <c r="F16" s="16"/>
      <c r="G16" s="45" t="s">
        <v>129</v>
      </c>
      <c r="H16" s="9" t="s">
        <v>69</v>
      </c>
      <c r="I16" s="9" t="s">
        <v>102</v>
      </c>
      <c r="J16" s="9"/>
      <c r="K16" s="9" t="s">
        <v>102</v>
      </c>
      <c r="L16" s="9"/>
      <c r="M16" s="9"/>
      <c r="N16" s="9"/>
    </row>
    <row r="17" s="4" customFormat="1" ht="36" customHeight="1" spans="1:14">
      <c r="A17" s="10"/>
      <c r="B17" s="15"/>
      <c r="C17" s="8" t="s">
        <v>41</v>
      </c>
      <c r="D17" s="14" t="s">
        <v>130</v>
      </c>
      <c r="E17" s="16"/>
      <c r="F17" s="16"/>
      <c r="G17" s="9" t="s">
        <v>43</v>
      </c>
      <c r="H17" s="17" t="s">
        <v>131</v>
      </c>
      <c r="I17" s="9" t="s">
        <v>92</v>
      </c>
      <c r="J17" s="9"/>
      <c r="K17" s="9" t="s">
        <v>92</v>
      </c>
      <c r="L17" s="9"/>
      <c r="M17" s="9"/>
      <c r="N17" s="9"/>
    </row>
    <row r="18" s="4" customFormat="1" ht="36" customHeight="1" spans="1:14">
      <c r="A18" s="10"/>
      <c r="B18" s="15"/>
      <c r="C18" s="8" t="s">
        <v>45</v>
      </c>
      <c r="D18" s="14" t="s">
        <v>132</v>
      </c>
      <c r="E18" s="16"/>
      <c r="F18" s="16"/>
      <c r="G18" s="9" t="s">
        <v>133</v>
      </c>
      <c r="H18" s="17" t="s">
        <v>134</v>
      </c>
      <c r="I18" s="9" t="s">
        <v>102</v>
      </c>
      <c r="J18" s="9"/>
      <c r="K18" s="9" t="s">
        <v>102</v>
      </c>
      <c r="L18" s="9"/>
      <c r="M18" s="9"/>
      <c r="N18" s="9"/>
    </row>
    <row r="19" s="4" customFormat="1" ht="36" customHeight="1" spans="1:14">
      <c r="A19" s="10"/>
      <c r="B19" s="19"/>
      <c r="C19" s="8" t="s">
        <v>48</v>
      </c>
      <c r="D19" s="14" t="s">
        <v>49</v>
      </c>
      <c r="E19" s="16"/>
      <c r="F19" s="16"/>
      <c r="G19" s="9" t="s">
        <v>135</v>
      </c>
      <c r="H19" s="9" t="s">
        <v>136</v>
      </c>
      <c r="I19" s="9" t="s">
        <v>84</v>
      </c>
      <c r="J19" s="9"/>
      <c r="K19" s="9" t="s">
        <v>84</v>
      </c>
      <c r="L19" s="9"/>
      <c r="M19" s="9"/>
      <c r="N19" s="9"/>
    </row>
    <row r="20" s="4" customFormat="1" ht="36" customHeight="1" spans="1:14">
      <c r="A20" s="10"/>
      <c r="B20" s="8" t="s">
        <v>52</v>
      </c>
      <c r="C20" s="8" t="s">
        <v>53</v>
      </c>
      <c r="D20" s="14" t="s">
        <v>137</v>
      </c>
      <c r="E20" s="16"/>
      <c r="F20" s="16"/>
      <c r="G20" s="9" t="s">
        <v>43</v>
      </c>
      <c r="H20" s="9" t="s">
        <v>138</v>
      </c>
      <c r="I20" s="9" t="s">
        <v>84</v>
      </c>
      <c r="J20" s="9"/>
      <c r="K20" s="9" t="s">
        <v>84</v>
      </c>
      <c r="L20" s="9"/>
      <c r="M20" s="9"/>
      <c r="N20" s="9"/>
    </row>
    <row r="21" s="4" customFormat="1" ht="36" customHeight="1" spans="1:14">
      <c r="A21" s="10"/>
      <c r="B21" s="8" t="s">
        <v>56</v>
      </c>
      <c r="C21" s="8" t="s">
        <v>57</v>
      </c>
      <c r="D21" s="14" t="s">
        <v>139</v>
      </c>
      <c r="E21" s="16"/>
      <c r="F21" s="16"/>
      <c r="G21" s="9" t="s">
        <v>59</v>
      </c>
      <c r="H21" s="17">
        <v>0.9</v>
      </c>
      <c r="I21" s="9" t="s">
        <v>84</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140</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O23" sqref="O23"/>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141</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142</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48.6</v>
      </c>
      <c r="F8" s="9">
        <v>4</v>
      </c>
      <c r="G8" s="9"/>
      <c r="H8" s="31">
        <v>4</v>
      </c>
      <c r="I8" s="31"/>
      <c r="J8" s="8">
        <v>10</v>
      </c>
      <c r="K8" s="8"/>
      <c r="L8" s="17">
        <f>H8/F8</f>
        <v>1</v>
      </c>
      <c r="M8" s="9"/>
      <c r="N8" s="24">
        <f>ROUND(10*L8,0)</f>
        <v>10</v>
      </c>
    </row>
    <row r="9" s="4" customFormat="1" customHeight="1" spans="1:14">
      <c r="A9" s="10"/>
      <c r="B9" s="10"/>
      <c r="C9" s="8" t="s">
        <v>19</v>
      </c>
      <c r="D9" s="8"/>
      <c r="E9" s="12">
        <v>48.6</v>
      </c>
      <c r="F9" s="9">
        <v>4</v>
      </c>
      <c r="G9" s="9"/>
      <c r="H9" s="31">
        <v>4</v>
      </c>
      <c r="I9" s="31"/>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143</v>
      </c>
      <c r="C13" s="9"/>
      <c r="D13" s="9"/>
      <c r="E13" s="9"/>
      <c r="F13" s="9"/>
      <c r="G13" s="9"/>
      <c r="H13" s="9" t="s">
        <v>144</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145</v>
      </c>
      <c r="E16" s="16"/>
      <c r="F16" s="16"/>
      <c r="G16" s="9" t="s">
        <v>146</v>
      </c>
      <c r="H16" s="9" t="s">
        <v>147</v>
      </c>
      <c r="I16" s="9">
        <v>10</v>
      </c>
      <c r="J16" s="9"/>
      <c r="K16" s="9">
        <v>10</v>
      </c>
      <c r="L16" s="9"/>
      <c r="M16" s="9"/>
      <c r="N16" s="9"/>
    </row>
    <row r="17" s="4" customFormat="1" ht="36" customHeight="1" spans="1:14">
      <c r="A17" s="10"/>
      <c r="B17" s="15"/>
      <c r="C17" s="8" t="s">
        <v>41</v>
      </c>
      <c r="D17" s="14" t="s">
        <v>148</v>
      </c>
      <c r="E17" s="16"/>
      <c r="F17" s="16"/>
      <c r="G17" s="9" t="s">
        <v>149</v>
      </c>
      <c r="H17" s="17">
        <v>0.1</v>
      </c>
      <c r="I17" s="9">
        <v>15</v>
      </c>
      <c r="J17" s="9"/>
      <c r="K17" s="9">
        <v>15</v>
      </c>
      <c r="L17" s="9"/>
      <c r="M17" s="9"/>
      <c r="N17" s="9"/>
    </row>
    <row r="18" s="4" customFormat="1" ht="36" customHeight="1" spans="1:14">
      <c r="A18" s="10"/>
      <c r="B18" s="15"/>
      <c r="C18" s="8" t="s">
        <v>45</v>
      </c>
      <c r="D18" s="14" t="s">
        <v>150</v>
      </c>
      <c r="E18" s="16"/>
      <c r="F18" s="16"/>
      <c r="G18" s="9" t="s">
        <v>151</v>
      </c>
      <c r="H18" s="17" t="s">
        <v>152</v>
      </c>
      <c r="I18" s="9">
        <v>10</v>
      </c>
      <c r="J18" s="9"/>
      <c r="K18" s="9">
        <v>10</v>
      </c>
      <c r="L18" s="9"/>
      <c r="M18" s="9"/>
      <c r="N18" s="9"/>
    </row>
    <row r="19" s="4" customFormat="1" ht="36" customHeight="1" spans="1:14">
      <c r="A19" s="10"/>
      <c r="B19" s="19"/>
      <c r="C19" s="8" t="s">
        <v>48</v>
      </c>
      <c r="D19" s="14" t="s">
        <v>49</v>
      </c>
      <c r="E19" s="16"/>
      <c r="F19" s="16"/>
      <c r="G19" s="9" t="s">
        <v>153</v>
      </c>
      <c r="H19" s="9" t="s">
        <v>89</v>
      </c>
      <c r="I19" s="9">
        <v>15</v>
      </c>
      <c r="J19" s="9"/>
      <c r="K19" s="9">
        <v>15</v>
      </c>
      <c r="L19" s="9"/>
      <c r="M19" s="9" t="s">
        <v>154</v>
      </c>
      <c r="N19" s="9"/>
    </row>
    <row r="20" s="4" customFormat="1" ht="36" customHeight="1" spans="1:14">
      <c r="A20" s="10"/>
      <c r="B20" s="8" t="s">
        <v>52</v>
      </c>
      <c r="C20" s="8" t="s">
        <v>53</v>
      </c>
      <c r="D20" s="14" t="s">
        <v>155</v>
      </c>
      <c r="E20" s="16"/>
      <c r="F20" s="16"/>
      <c r="G20" s="9" t="s">
        <v>43</v>
      </c>
      <c r="H20" s="9" t="s">
        <v>156</v>
      </c>
      <c r="I20" s="9">
        <v>30</v>
      </c>
      <c r="J20" s="9"/>
      <c r="K20" s="9">
        <v>30</v>
      </c>
      <c r="L20" s="9"/>
      <c r="M20" s="9"/>
      <c r="N20" s="9"/>
    </row>
    <row r="21" s="4" customFormat="1" ht="36" customHeight="1" spans="1:14">
      <c r="A21" s="10"/>
      <c r="B21" s="8" t="s">
        <v>56</v>
      </c>
      <c r="C21" s="8" t="s">
        <v>57</v>
      </c>
      <c r="D21" s="14" t="s">
        <v>157</v>
      </c>
      <c r="E21" s="16"/>
      <c r="F21" s="16"/>
      <c r="G21" s="9" t="s">
        <v>47</v>
      </c>
      <c r="H21" s="17">
        <v>0.8</v>
      </c>
      <c r="I21" s="9">
        <v>10</v>
      </c>
      <c r="J21" s="9"/>
      <c r="K21" s="9">
        <v>10</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158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19" sqref="P19"/>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159</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142</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0</v>
      </c>
      <c r="F8" s="9">
        <v>6.8509</v>
      </c>
      <c r="G8" s="9"/>
      <c r="H8" s="41">
        <v>6.8509</v>
      </c>
      <c r="I8" s="41"/>
      <c r="J8" s="8">
        <v>10</v>
      </c>
      <c r="K8" s="8"/>
      <c r="L8" s="17">
        <f>H8/F8</f>
        <v>1</v>
      </c>
      <c r="M8" s="9"/>
      <c r="N8" s="24">
        <f>ROUND(10*L8,0)</f>
        <v>10</v>
      </c>
    </row>
    <row r="9" s="4" customFormat="1" customHeight="1" spans="1:14">
      <c r="A9" s="10"/>
      <c r="B9" s="10"/>
      <c r="C9" s="8" t="s">
        <v>19</v>
      </c>
      <c r="D9" s="8"/>
      <c r="E9" s="12">
        <v>0</v>
      </c>
      <c r="F9" s="9">
        <v>6.8509</v>
      </c>
      <c r="G9" s="9"/>
      <c r="H9" s="41">
        <v>6.8509</v>
      </c>
      <c r="I9" s="41"/>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160</v>
      </c>
      <c r="C13" s="9"/>
      <c r="D13" s="9"/>
      <c r="E13" s="9"/>
      <c r="F13" s="9"/>
      <c r="G13" s="9"/>
      <c r="H13" s="9" t="s">
        <v>161</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162</v>
      </c>
      <c r="E16" s="16"/>
      <c r="F16" s="16"/>
      <c r="G16" s="45" t="s">
        <v>163</v>
      </c>
      <c r="H16" s="9" t="s">
        <v>164</v>
      </c>
      <c r="I16" s="9" t="s">
        <v>84</v>
      </c>
      <c r="J16" s="9"/>
      <c r="K16" s="9" t="s">
        <v>84</v>
      </c>
      <c r="L16" s="9"/>
      <c r="M16" s="9"/>
      <c r="N16" s="9"/>
    </row>
    <row r="17" s="4" customFormat="1" ht="36" customHeight="1" spans="1:14">
      <c r="A17" s="10"/>
      <c r="B17" s="15"/>
      <c r="C17" s="8" t="s">
        <v>41</v>
      </c>
      <c r="D17" s="14" t="s">
        <v>165</v>
      </c>
      <c r="E17" s="16"/>
      <c r="F17" s="16"/>
      <c r="G17" s="9" t="s">
        <v>43</v>
      </c>
      <c r="H17" s="17" t="s">
        <v>165</v>
      </c>
      <c r="I17" s="9" t="s">
        <v>87</v>
      </c>
      <c r="J17" s="9"/>
      <c r="K17" s="9" t="s">
        <v>87</v>
      </c>
      <c r="L17" s="9"/>
      <c r="M17" s="9"/>
      <c r="N17" s="9"/>
    </row>
    <row r="18" s="4" customFormat="1" ht="36" customHeight="1" spans="1:14">
      <c r="A18" s="10"/>
      <c r="B18" s="15"/>
      <c r="C18" s="8" t="s">
        <v>45</v>
      </c>
      <c r="D18" s="14" t="s">
        <v>166</v>
      </c>
      <c r="E18" s="16"/>
      <c r="F18" s="16"/>
      <c r="G18" s="9" t="s">
        <v>43</v>
      </c>
      <c r="H18" s="17" t="s">
        <v>167</v>
      </c>
      <c r="I18" s="9" t="s">
        <v>84</v>
      </c>
      <c r="J18" s="9"/>
      <c r="K18" s="9" t="s">
        <v>84</v>
      </c>
      <c r="L18" s="9"/>
      <c r="M18" s="9"/>
      <c r="N18" s="9"/>
    </row>
    <row r="19" s="4" customFormat="1" ht="36" customHeight="1" spans="1:14">
      <c r="A19" s="10"/>
      <c r="B19" s="19"/>
      <c r="C19" s="8" t="s">
        <v>48</v>
      </c>
      <c r="D19" s="14" t="s">
        <v>49</v>
      </c>
      <c r="E19" s="16"/>
      <c r="F19" s="16"/>
      <c r="G19" s="45" t="s">
        <v>168</v>
      </c>
      <c r="H19" s="9" t="s">
        <v>169</v>
      </c>
      <c r="I19" s="9" t="s">
        <v>87</v>
      </c>
      <c r="J19" s="9"/>
      <c r="K19" s="9" t="s">
        <v>87</v>
      </c>
      <c r="L19" s="9"/>
      <c r="M19" s="9"/>
      <c r="N19" s="9"/>
    </row>
    <row r="20" s="4" customFormat="1" ht="36" customHeight="1" spans="1:14">
      <c r="A20" s="10"/>
      <c r="B20" s="8" t="s">
        <v>52</v>
      </c>
      <c r="C20" s="8" t="s">
        <v>53</v>
      </c>
      <c r="D20" s="14" t="s">
        <v>170</v>
      </c>
      <c r="E20" s="16"/>
      <c r="F20" s="16"/>
      <c r="G20" s="9" t="s">
        <v>43</v>
      </c>
      <c r="H20" s="9" t="s">
        <v>171</v>
      </c>
      <c r="I20" s="9" t="s">
        <v>87</v>
      </c>
      <c r="J20" s="9"/>
      <c r="K20" s="9" t="s">
        <v>87</v>
      </c>
      <c r="L20" s="9"/>
      <c r="M20" s="9"/>
      <c r="N20" s="9"/>
    </row>
    <row r="21" s="4" customFormat="1" ht="36" customHeight="1" spans="1:14">
      <c r="A21" s="10"/>
      <c r="B21" s="8" t="s">
        <v>56</v>
      </c>
      <c r="C21" s="8" t="s">
        <v>57</v>
      </c>
      <c r="D21" s="14" t="s">
        <v>172</v>
      </c>
      <c r="E21" s="16"/>
      <c r="F21" s="16"/>
      <c r="G21" s="9" t="s">
        <v>59</v>
      </c>
      <c r="H21" s="17">
        <v>0.9</v>
      </c>
      <c r="I21" s="9" t="s">
        <v>84</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158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P22" sqref="P22"/>
    </sheetView>
  </sheetViews>
  <sheetFormatPr defaultColWidth="9" defaultRowHeight="15"/>
  <cols>
    <col min="1" max="1" width="4.25" style="4" customWidth="1"/>
    <col min="2" max="2" width="8.13333333333333" style="4" customWidth="1"/>
    <col min="3" max="3" width="10.1333333333333" style="4" customWidth="1"/>
    <col min="4" max="4" width="8" style="4" customWidth="1"/>
    <col min="5" max="5" width="9" style="4"/>
    <col min="6" max="6" width="1.63333333333333" style="4" customWidth="1"/>
    <col min="7" max="7" width="9.5" style="4" customWidth="1"/>
    <col min="8" max="8" width="9.75" style="4" customWidth="1"/>
    <col min="9" max="9" width="0.883333333333333" style="4" customWidth="1"/>
    <col min="10" max="10" width="4" style="4" customWidth="1"/>
    <col min="11" max="11" width="1" style="4" hidden="1" customWidth="1"/>
    <col min="12" max="12" width="5.25" style="4" customWidth="1"/>
    <col min="13" max="13" width="1.25" style="4" customWidth="1"/>
    <col min="14" max="14" width="15.25" style="4" customWidth="1"/>
    <col min="15" max="16384" width="9" style="4"/>
  </cols>
  <sheetData>
    <row r="1" s="4" customFormat="1" ht="13.5" customHeight="1" spans="1:14">
      <c r="A1" s="5" t="s">
        <v>0</v>
      </c>
      <c r="B1" s="5"/>
      <c r="C1" s="5"/>
      <c r="D1" s="5"/>
      <c r="E1" s="5"/>
      <c r="F1" s="5"/>
      <c r="G1" s="5"/>
      <c r="H1" s="5"/>
      <c r="I1" s="5"/>
      <c r="J1" s="5"/>
      <c r="K1" s="5"/>
      <c r="L1" s="5"/>
      <c r="M1" s="5"/>
      <c r="N1" s="5"/>
    </row>
    <row r="2" s="4" customFormat="1" ht="20.25" customHeight="1" spans="1:14">
      <c r="A2" s="6" t="s">
        <v>1</v>
      </c>
      <c r="B2" s="6"/>
      <c r="C2" s="6"/>
      <c r="D2" s="6"/>
      <c r="E2" s="6"/>
      <c r="F2" s="6"/>
      <c r="G2" s="6"/>
      <c r="H2" s="6"/>
      <c r="I2" s="6"/>
      <c r="J2" s="6"/>
      <c r="K2" s="6"/>
      <c r="L2" s="6"/>
      <c r="M2" s="6"/>
      <c r="N2" s="6"/>
    </row>
    <row r="3" s="4" customFormat="1" ht="15.75" customHeight="1" spans="1:14">
      <c r="A3" s="7" t="s">
        <v>2</v>
      </c>
      <c r="B3" s="7"/>
      <c r="C3" s="7"/>
      <c r="D3" s="7"/>
      <c r="E3" s="7"/>
      <c r="F3" s="7"/>
      <c r="G3" s="7"/>
      <c r="H3" s="7"/>
      <c r="I3" s="7"/>
      <c r="J3" s="7"/>
      <c r="K3" s="7"/>
      <c r="L3" s="7"/>
      <c r="M3" s="7"/>
      <c r="N3" s="7"/>
    </row>
    <row r="4" s="4" customFormat="1" ht="14.25" customHeight="1" spans="1:14">
      <c r="A4" s="8" t="s">
        <v>3</v>
      </c>
      <c r="B4" s="8"/>
      <c r="C4" s="9" t="s">
        <v>173</v>
      </c>
      <c r="D4" s="9"/>
      <c r="E4" s="9"/>
      <c r="F4" s="9"/>
      <c r="G4" s="9"/>
      <c r="H4" s="9"/>
      <c r="I4" s="9"/>
      <c r="J4" s="9"/>
      <c r="K4" s="9"/>
      <c r="L4" s="9"/>
      <c r="M4" s="9"/>
      <c r="N4" s="9"/>
    </row>
    <row r="5" s="4" customFormat="1" ht="14.25" customHeight="1" spans="1:14">
      <c r="A5" s="8" t="s">
        <v>5</v>
      </c>
      <c r="B5" s="8"/>
      <c r="C5" s="9" t="s">
        <v>6</v>
      </c>
      <c r="D5" s="9"/>
      <c r="E5" s="9"/>
      <c r="F5" s="9"/>
      <c r="G5" s="9"/>
      <c r="H5" s="8" t="s">
        <v>7</v>
      </c>
      <c r="I5" s="8"/>
      <c r="J5" s="9" t="s">
        <v>6</v>
      </c>
      <c r="K5" s="9"/>
      <c r="L5" s="9"/>
      <c r="M5" s="9"/>
      <c r="N5" s="9"/>
    </row>
    <row r="6" s="4" customFormat="1" ht="14.25" customHeight="1" spans="1:14">
      <c r="A6" s="8" t="s">
        <v>8</v>
      </c>
      <c r="B6" s="8"/>
      <c r="C6" s="9" t="s">
        <v>142</v>
      </c>
      <c r="D6" s="9"/>
      <c r="E6" s="9"/>
      <c r="F6" s="9"/>
      <c r="G6" s="9"/>
      <c r="H6" s="8" t="s">
        <v>10</v>
      </c>
      <c r="I6" s="8"/>
      <c r="J6" s="9">
        <v>65978750</v>
      </c>
      <c r="K6" s="9"/>
      <c r="L6" s="9"/>
      <c r="M6" s="9"/>
      <c r="N6" s="9"/>
    </row>
    <row r="7" s="4" customFormat="1" ht="23" customHeight="1" spans="1:14">
      <c r="A7" s="10" t="s">
        <v>11</v>
      </c>
      <c r="B7" s="10"/>
      <c r="C7" s="8"/>
      <c r="D7" s="8"/>
      <c r="E7" s="8" t="s">
        <v>12</v>
      </c>
      <c r="F7" s="8" t="s">
        <v>13</v>
      </c>
      <c r="G7" s="8"/>
      <c r="H7" s="8" t="s">
        <v>14</v>
      </c>
      <c r="I7" s="8"/>
      <c r="J7" s="8" t="s">
        <v>15</v>
      </c>
      <c r="K7" s="8"/>
      <c r="L7" s="8" t="s">
        <v>16</v>
      </c>
      <c r="M7" s="8"/>
      <c r="N7" s="8" t="s">
        <v>17</v>
      </c>
    </row>
    <row r="8" s="4" customFormat="1" ht="14.25" customHeight="1" spans="1:14">
      <c r="A8" s="10"/>
      <c r="B8" s="10"/>
      <c r="C8" s="11" t="s">
        <v>18</v>
      </c>
      <c r="D8" s="11"/>
      <c r="E8" s="12">
        <f>E9</f>
        <v>0</v>
      </c>
      <c r="F8" s="9">
        <v>9.6697</v>
      </c>
      <c r="G8" s="9"/>
      <c r="H8" s="41">
        <v>9.6697</v>
      </c>
      <c r="I8" s="41"/>
      <c r="J8" s="8">
        <v>10</v>
      </c>
      <c r="K8" s="8"/>
      <c r="L8" s="17">
        <f>H8/F8</f>
        <v>1</v>
      </c>
      <c r="M8" s="9"/>
      <c r="N8" s="24">
        <f>ROUND(10*L8,0)</f>
        <v>10</v>
      </c>
    </row>
    <row r="9" s="4" customFormat="1" customHeight="1" spans="1:14">
      <c r="A9" s="10"/>
      <c r="B9" s="10"/>
      <c r="C9" s="8" t="s">
        <v>19</v>
      </c>
      <c r="D9" s="8"/>
      <c r="E9" s="12">
        <v>0</v>
      </c>
      <c r="F9" s="9">
        <v>9.6697</v>
      </c>
      <c r="G9" s="9"/>
      <c r="H9" s="41">
        <v>9.6697</v>
      </c>
      <c r="I9" s="41"/>
      <c r="J9" s="9" t="s">
        <v>20</v>
      </c>
      <c r="K9" s="9"/>
      <c r="L9" s="17">
        <f>H9/F9</f>
        <v>1</v>
      </c>
      <c r="M9" s="9"/>
      <c r="N9" s="9" t="s">
        <v>20</v>
      </c>
    </row>
    <row r="10" s="4" customFormat="1" customHeight="1" spans="1:14">
      <c r="A10" s="10"/>
      <c r="B10" s="10"/>
      <c r="C10" s="8" t="s">
        <v>21</v>
      </c>
      <c r="D10" s="8"/>
      <c r="E10" s="9">
        <v>0</v>
      </c>
      <c r="F10" s="9"/>
      <c r="G10" s="9"/>
      <c r="H10" s="9"/>
      <c r="I10" s="9"/>
      <c r="J10" s="9" t="s">
        <v>20</v>
      </c>
      <c r="K10" s="9"/>
      <c r="L10" s="9"/>
      <c r="M10" s="9"/>
      <c r="N10" s="9" t="s">
        <v>20</v>
      </c>
    </row>
    <row r="11" s="4" customFormat="1" customHeight="1" spans="1:14">
      <c r="A11" s="10"/>
      <c r="B11" s="10"/>
      <c r="C11" s="8" t="s">
        <v>22</v>
      </c>
      <c r="D11" s="8"/>
      <c r="E11" s="9">
        <v>0</v>
      </c>
      <c r="F11" s="9"/>
      <c r="G11" s="9"/>
      <c r="H11" s="9"/>
      <c r="I11" s="9"/>
      <c r="J11" s="9" t="s">
        <v>20</v>
      </c>
      <c r="K11" s="9"/>
      <c r="L11" s="9"/>
      <c r="M11" s="9"/>
      <c r="N11" s="9" t="s">
        <v>20</v>
      </c>
    </row>
    <row r="12" s="4" customFormat="1" ht="14.25" customHeight="1" spans="1:14">
      <c r="A12" s="8" t="s">
        <v>23</v>
      </c>
      <c r="B12" s="8" t="s">
        <v>24</v>
      </c>
      <c r="C12" s="8"/>
      <c r="D12" s="8"/>
      <c r="E12" s="8"/>
      <c r="F12" s="8"/>
      <c r="G12" s="8"/>
      <c r="H12" s="8" t="s">
        <v>25</v>
      </c>
      <c r="I12" s="8"/>
      <c r="J12" s="8"/>
      <c r="K12" s="8"/>
      <c r="L12" s="8"/>
      <c r="M12" s="8"/>
      <c r="N12" s="8"/>
    </row>
    <row r="13" s="4" customFormat="1" ht="66" customHeight="1" spans="1:14">
      <c r="A13" s="8"/>
      <c r="B13" s="9" t="s">
        <v>160</v>
      </c>
      <c r="C13" s="9"/>
      <c r="D13" s="9"/>
      <c r="E13" s="9"/>
      <c r="F13" s="9"/>
      <c r="G13" s="9"/>
      <c r="H13" s="9" t="s">
        <v>161</v>
      </c>
      <c r="I13" s="9"/>
      <c r="J13" s="9"/>
      <c r="K13" s="9"/>
      <c r="L13" s="9"/>
      <c r="M13" s="9"/>
      <c r="N13" s="9"/>
    </row>
    <row r="14" s="4" customFormat="1" spans="1:14">
      <c r="A14" s="10" t="s">
        <v>28</v>
      </c>
      <c r="B14" s="8" t="s">
        <v>29</v>
      </c>
      <c r="C14" s="8" t="s">
        <v>30</v>
      </c>
      <c r="D14" s="8" t="s">
        <v>31</v>
      </c>
      <c r="E14" s="8"/>
      <c r="F14" s="8"/>
      <c r="G14" s="8" t="s">
        <v>32</v>
      </c>
      <c r="H14" s="8" t="s">
        <v>33</v>
      </c>
      <c r="I14" s="8" t="s">
        <v>15</v>
      </c>
      <c r="J14" s="8"/>
      <c r="K14" s="8" t="s">
        <v>17</v>
      </c>
      <c r="L14" s="8"/>
      <c r="M14" s="8" t="s">
        <v>34</v>
      </c>
      <c r="N14" s="8"/>
    </row>
    <row r="15" s="4" customFormat="1" ht="14.25" customHeight="1" spans="1:14">
      <c r="A15" s="10"/>
      <c r="B15" s="8"/>
      <c r="C15" s="8"/>
      <c r="D15" s="8"/>
      <c r="E15" s="8"/>
      <c r="F15" s="8"/>
      <c r="G15" s="8" t="s">
        <v>35</v>
      </c>
      <c r="H15" s="8" t="s">
        <v>36</v>
      </c>
      <c r="I15" s="8"/>
      <c r="J15" s="8"/>
      <c r="K15" s="8"/>
      <c r="L15" s="8"/>
      <c r="M15" s="8"/>
      <c r="N15" s="8"/>
    </row>
    <row r="16" s="4" customFormat="1" ht="36" customHeight="1" spans="1:14">
      <c r="A16" s="10"/>
      <c r="B16" s="13" t="s">
        <v>37</v>
      </c>
      <c r="C16" s="8" t="s">
        <v>38</v>
      </c>
      <c r="D16" s="14" t="s">
        <v>162</v>
      </c>
      <c r="E16" s="16"/>
      <c r="F16" s="16"/>
      <c r="G16" s="45" t="s">
        <v>174</v>
      </c>
      <c r="H16" s="9" t="s">
        <v>175</v>
      </c>
      <c r="I16" s="9" t="s">
        <v>84</v>
      </c>
      <c r="J16" s="9"/>
      <c r="K16" s="9" t="s">
        <v>84</v>
      </c>
      <c r="L16" s="9"/>
      <c r="M16" s="9"/>
      <c r="N16" s="9"/>
    </row>
    <row r="17" s="4" customFormat="1" ht="36" customHeight="1" spans="1:14">
      <c r="A17" s="10"/>
      <c r="B17" s="15"/>
      <c r="C17" s="8" t="s">
        <v>41</v>
      </c>
      <c r="D17" s="14" t="s">
        <v>165</v>
      </c>
      <c r="E17" s="16"/>
      <c r="F17" s="16"/>
      <c r="G17" s="9" t="s">
        <v>43</v>
      </c>
      <c r="H17" s="17" t="s">
        <v>165</v>
      </c>
      <c r="I17" s="9" t="s">
        <v>87</v>
      </c>
      <c r="J17" s="9"/>
      <c r="K17" s="9" t="s">
        <v>87</v>
      </c>
      <c r="L17" s="9"/>
      <c r="M17" s="9"/>
      <c r="N17" s="9"/>
    </row>
    <row r="18" s="4" customFormat="1" ht="36" customHeight="1" spans="1:14">
      <c r="A18" s="10"/>
      <c r="B18" s="15"/>
      <c r="C18" s="8" t="s">
        <v>45</v>
      </c>
      <c r="D18" s="14" t="s">
        <v>166</v>
      </c>
      <c r="E18" s="16"/>
      <c r="F18" s="16"/>
      <c r="G18" s="9" t="s">
        <v>43</v>
      </c>
      <c r="H18" s="17" t="s">
        <v>167</v>
      </c>
      <c r="I18" s="9" t="s">
        <v>84</v>
      </c>
      <c r="J18" s="9"/>
      <c r="K18" s="9" t="s">
        <v>84</v>
      </c>
      <c r="L18" s="9"/>
      <c r="M18" s="9"/>
      <c r="N18" s="9"/>
    </row>
    <row r="19" s="4" customFormat="1" ht="36" customHeight="1" spans="1:14">
      <c r="A19" s="10"/>
      <c r="B19" s="19"/>
      <c r="C19" s="8" t="s">
        <v>48</v>
      </c>
      <c r="D19" s="14" t="s">
        <v>49</v>
      </c>
      <c r="E19" s="16"/>
      <c r="F19" s="16"/>
      <c r="G19" s="45" t="s">
        <v>176</v>
      </c>
      <c r="H19" s="9" t="s">
        <v>177</v>
      </c>
      <c r="I19" s="9" t="s">
        <v>87</v>
      </c>
      <c r="J19" s="9"/>
      <c r="K19" s="9" t="s">
        <v>87</v>
      </c>
      <c r="L19" s="9"/>
      <c r="M19" s="9"/>
      <c r="N19" s="9"/>
    </row>
    <row r="20" s="4" customFormat="1" ht="36" customHeight="1" spans="1:14">
      <c r="A20" s="10"/>
      <c r="B20" s="8" t="s">
        <v>52</v>
      </c>
      <c r="C20" s="8" t="s">
        <v>53</v>
      </c>
      <c r="D20" s="14" t="s">
        <v>170</v>
      </c>
      <c r="E20" s="16"/>
      <c r="F20" s="16"/>
      <c r="G20" s="9" t="s">
        <v>43</v>
      </c>
      <c r="H20" s="9" t="s">
        <v>171</v>
      </c>
      <c r="I20" s="9" t="s">
        <v>87</v>
      </c>
      <c r="J20" s="9"/>
      <c r="K20" s="9" t="s">
        <v>87</v>
      </c>
      <c r="L20" s="9"/>
      <c r="M20" s="9"/>
      <c r="N20" s="9"/>
    </row>
    <row r="21" s="4" customFormat="1" ht="36" customHeight="1" spans="1:14">
      <c r="A21" s="10"/>
      <c r="B21" s="8" t="s">
        <v>56</v>
      </c>
      <c r="C21" s="8" t="s">
        <v>57</v>
      </c>
      <c r="D21" s="14" t="s">
        <v>172</v>
      </c>
      <c r="E21" s="16"/>
      <c r="F21" s="16"/>
      <c r="G21" s="9" t="s">
        <v>59</v>
      </c>
      <c r="H21" s="17">
        <v>0.9</v>
      </c>
      <c r="I21" s="9" t="s">
        <v>84</v>
      </c>
      <c r="J21" s="9"/>
      <c r="K21" s="9" t="s">
        <v>84</v>
      </c>
      <c r="L21" s="9"/>
      <c r="M21" s="9"/>
      <c r="N21" s="9"/>
    </row>
    <row r="22" s="4" customFormat="1" spans="1:14">
      <c r="A22" s="21" t="s">
        <v>60</v>
      </c>
      <c r="B22" s="21"/>
      <c r="C22" s="21"/>
      <c r="D22" s="21"/>
      <c r="E22" s="21"/>
      <c r="F22" s="21"/>
      <c r="G22" s="21"/>
      <c r="H22" s="21"/>
      <c r="I22" s="21">
        <v>100</v>
      </c>
      <c r="J22" s="21"/>
      <c r="K22" s="27">
        <f>N8+K16+K17+K18+K19+K20+K21</f>
        <v>100</v>
      </c>
      <c r="L22" s="27"/>
      <c r="M22" s="28"/>
      <c r="N22" s="28"/>
    </row>
    <row r="23" s="4" customFormat="1" spans="1:14">
      <c r="A23" s="22" t="s">
        <v>158</v>
      </c>
      <c r="B23" s="22"/>
      <c r="C23" s="22"/>
      <c r="D23" s="22"/>
      <c r="E23" s="22"/>
      <c r="F23" s="22"/>
      <c r="G23" s="22"/>
      <c r="H23" s="22"/>
      <c r="I23" s="22"/>
      <c r="J23" s="22"/>
      <c r="K23" s="22"/>
      <c r="L23" s="22"/>
      <c r="M23" s="22"/>
      <c r="N23" s="22"/>
    </row>
    <row r="24" s="4" customFormat="1" spans="1:14">
      <c r="A24" s="23" t="s">
        <v>62</v>
      </c>
      <c r="B24" s="23"/>
      <c r="C24" s="23"/>
      <c r="D24" s="23"/>
      <c r="E24" s="23"/>
      <c r="F24" s="23"/>
      <c r="G24" s="23"/>
      <c r="H24" s="23"/>
      <c r="I24" s="23"/>
      <c r="J24" s="23"/>
      <c r="K24" s="23"/>
      <c r="L24" s="23"/>
      <c r="M24" s="23"/>
      <c r="N24" s="23"/>
    </row>
    <row r="25" s="4" customFormat="1" spans="1:14">
      <c r="A25" s="23"/>
      <c r="B25" s="23"/>
      <c r="C25" s="23"/>
      <c r="D25" s="23"/>
      <c r="E25" s="23"/>
      <c r="F25" s="23"/>
      <c r="G25" s="23"/>
      <c r="H25" s="23"/>
      <c r="I25" s="23"/>
      <c r="J25" s="23"/>
      <c r="K25" s="23"/>
      <c r="L25" s="23"/>
      <c r="M25" s="23"/>
      <c r="N25" s="23"/>
    </row>
    <row r="26" s="4" customFormat="1" spans="1:14">
      <c r="A26" s="23"/>
      <c r="B26" s="23"/>
      <c r="C26" s="23"/>
      <c r="D26" s="23"/>
      <c r="E26" s="23"/>
      <c r="F26" s="23"/>
      <c r="G26" s="23"/>
      <c r="H26" s="23"/>
      <c r="I26" s="23"/>
      <c r="J26" s="23"/>
      <c r="K26" s="23"/>
      <c r="L26" s="23"/>
      <c r="M26" s="23"/>
      <c r="N26" s="23"/>
    </row>
    <row r="27" s="4" customFormat="1" spans="1:14">
      <c r="A27" s="23"/>
      <c r="B27" s="23"/>
      <c r="C27" s="23"/>
      <c r="D27" s="23"/>
      <c r="E27" s="23"/>
      <c r="F27" s="23"/>
      <c r="G27" s="23"/>
      <c r="H27" s="23"/>
      <c r="I27" s="23"/>
      <c r="J27" s="23"/>
      <c r="K27" s="23"/>
      <c r="L27" s="23"/>
      <c r="M27" s="23"/>
      <c r="N27" s="23"/>
    </row>
    <row r="28" s="4" customFormat="1" spans="1:14">
      <c r="A28" s="23"/>
      <c r="B28" s="23"/>
      <c r="C28" s="23"/>
      <c r="D28" s="23"/>
      <c r="E28" s="23"/>
      <c r="F28" s="23"/>
      <c r="G28" s="23"/>
      <c r="H28" s="23"/>
      <c r="I28" s="23"/>
      <c r="J28" s="23"/>
      <c r="K28" s="23"/>
      <c r="L28" s="23"/>
      <c r="M28" s="23"/>
      <c r="N28" s="23"/>
    </row>
    <row r="29" s="4" customFormat="1" spans="1:14">
      <c r="A29" s="23"/>
      <c r="B29" s="23"/>
      <c r="C29" s="23"/>
      <c r="D29" s="23"/>
      <c r="E29" s="23"/>
      <c r="F29" s="23"/>
      <c r="G29" s="23"/>
      <c r="H29" s="23"/>
      <c r="I29" s="23"/>
      <c r="J29" s="23"/>
      <c r="K29" s="23"/>
      <c r="L29" s="23"/>
      <c r="M29" s="23"/>
      <c r="N29" s="23"/>
    </row>
    <row r="30" s="4" customFormat="1" spans="1:14">
      <c r="A30" s="23"/>
      <c r="B30" s="23"/>
      <c r="C30" s="23"/>
      <c r="D30" s="23"/>
      <c r="E30" s="23"/>
      <c r="F30" s="23"/>
      <c r="G30" s="23"/>
      <c r="H30" s="23"/>
      <c r="I30" s="23"/>
      <c r="J30" s="23"/>
      <c r="K30" s="23"/>
      <c r="L30" s="23"/>
      <c r="M30" s="23"/>
      <c r="N30" s="23"/>
    </row>
    <row r="31" s="4" customFormat="1" spans="1:14">
      <c r="A31" s="23"/>
      <c r="B31" s="23"/>
      <c r="C31" s="23"/>
      <c r="D31" s="23"/>
      <c r="E31" s="23"/>
      <c r="F31" s="23"/>
      <c r="G31" s="23"/>
      <c r="H31" s="23"/>
      <c r="I31" s="23"/>
      <c r="J31" s="23"/>
      <c r="K31" s="23"/>
      <c r="L31" s="23"/>
      <c r="M31" s="23"/>
      <c r="N31" s="23"/>
    </row>
    <row r="32" s="4" customFormat="1" spans="1:14">
      <c r="A32" s="23"/>
      <c r="B32" s="23"/>
      <c r="C32" s="23"/>
      <c r="D32" s="23"/>
      <c r="E32" s="23"/>
      <c r="F32" s="23"/>
      <c r="G32" s="23"/>
      <c r="H32" s="23"/>
      <c r="I32" s="23"/>
      <c r="J32" s="23"/>
      <c r="K32" s="23"/>
      <c r="L32" s="23"/>
      <c r="M32" s="23"/>
      <c r="N32" s="23"/>
    </row>
    <row r="33" s="4" customFormat="1" spans="1:14">
      <c r="A33" s="23"/>
      <c r="B33" s="23"/>
      <c r="C33" s="23"/>
      <c r="D33" s="23"/>
      <c r="E33" s="23"/>
      <c r="F33" s="23"/>
      <c r="G33" s="23"/>
      <c r="H33" s="23"/>
      <c r="I33" s="23"/>
      <c r="J33" s="23"/>
      <c r="K33" s="23"/>
      <c r="L33" s="23"/>
      <c r="M33" s="23"/>
      <c r="N33" s="23"/>
    </row>
    <row r="34" s="4" customFormat="1" spans="1:14">
      <c r="A34" s="23"/>
      <c r="B34" s="23"/>
      <c r="C34" s="23"/>
      <c r="D34" s="23"/>
      <c r="E34" s="23"/>
      <c r="F34" s="23"/>
      <c r="G34" s="23"/>
      <c r="H34" s="23"/>
      <c r="I34" s="23"/>
      <c r="J34" s="23"/>
      <c r="K34" s="23"/>
      <c r="L34" s="23"/>
      <c r="M34" s="23"/>
      <c r="N34" s="23"/>
    </row>
  </sheetData>
  <mergeCells count="82">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23:N23"/>
    <mergeCell ref="A12:A13"/>
    <mergeCell ref="A14:A21"/>
    <mergeCell ref="B14:B15"/>
    <mergeCell ref="B16:B19"/>
    <mergeCell ref="C14:C15"/>
    <mergeCell ref="A7:B11"/>
    <mergeCell ref="D14:F15"/>
    <mergeCell ref="I14:J15"/>
    <mergeCell ref="K14:L15"/>
    <mergeCell ref="M14:N15"/>
    <mergeCell ref="A24:N3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40</vt:i4>
      </vt:variant>
    </vt:vector>
  </HeadingPairs>
  <TitlesOfParts>
    <vt:vector size="40" baseType="lpstr">
      <vt:lpstr>党建经费</vt:lpstr>
      <vt:lpstr>综合工作服务经费</vt:lpstr>
      <vt:lpstr>日常法律顾问服务</vt:lpstr>
      <vt:lpstr>办公设备及局域网维护服务</vt:lpstr>
      <vt:lpstr>办公用房租赁费</vt:lpstr>
      <vt:lpstr>“两区”建设国际收支便利化全环节改革</vt:lpstr>
      <vt:lpstr>朝阳区中小微企业金融综合服务平台运维服务</vt:lpstr>
      <vt:lpstr>朝阳区中小微企业首次贷款贴息项目（2021年第二批）</vt:lpstr>
      <vt:lpstr>朝阳区中小微企业企业首次贷款贴息资金（2022年第一批）</vt:lpstr>
      <vt:lpstr>朝阳区中小微企业首次贷款贴息资金（2022年第二批）</vt:lpstr>
      <vt:lpstr>朝阳区首次贷款贴息（2022年第三批）</vt:lpstr>
      <vt:lpstr>2022年北京市第一批企业上市市级补贴资金</vt:lpstr>
      <vt:lpstr>2022年第二批企业上市和金融企业市级补贴资金</vt:lpstr>
      <vt:lpstr>金融业发展引导资金</vt:lpstr>
      <vt:lpstr>经济金融发展形式分析服务</vt:lpstr>
      <vt:lpstr>行业监管和风险防控工作经费</vt:lpstr>
      <vt:lpstr>宣传交流推介服务</vt:lpstr>
      <vt:lpstr>2022服贸会金融服务专题展相关工作经费</vt:lpstr>
      <vt:lpstr>北京市第二届首都金融创新激励项目奖励资金</vt:lpstr>
      <vt:lpstr>北京银保监局支持资金</vt:lpstr>
      <vt:lpstr>朝阳区服务型小微企业疫情防控“保险经办+政策补贴”项目</vt:lpstr>
      <vt:lpstr>朝阳区金融业统计数据库运营维护服务</vt:lpstr>
      <vt:lpstr>朝阳区社会治理综合保险</vt:lpstr>
      <vt:lpstr>朝阳区社会治理综合保险-专项救助保险</vt:lpstr>
      <vt:lpstr>朝阳区为13类医保免缴人员统一投保“北京普惠健康保”项目</vt:lpstr>
      <vt:lpstr>中国银保监会支持资金</vt:lpstr>
      <vt:lpstr>中国证监会支持资金</vt:lpstr>
      <vt:lpstr>非法集资舆情监测服务</vt:lpstr>
      <vt:lpstr>风险清退处置专项服务费</vt:lpstr>
      <vt:lpstr>法律帮助专业律师服务</vt:lpstr>
      <vt:lpstr>金融风险数据监测服务</vt:lpstr>
      <vt:lpstr>资产配置</vt:lpstr>
      <vt:lpstr>朝阳区金融风险管理工作平台等保二级资质咨询服务</vt:lpstr>
      <vt:lpstr>朝阳区金融风险管理工作平台运维服务</vt:lpstr>
      <vt:lpstr>朝阳区金融风险管理工作平台存储网络等硬件设施租赁</vt:lpstr>
      <vt:lpstr>防范和处置非法集资专项</vt:lpstr>
      <vt:lpstr>预付费清理整治服务</vt:lpstr>
      <vt:lpstr>2021年第一批产业转型升级资金80%（部门）</vt:lpstr>
      <vt:lpstr>2021年产业转型升级资金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诶呦喂</cp:lastModifiedBy>
  <dcterms:created xsi:type="dcterms:W3CDTF">2023-01-11T08:23:00Z</dcterms:created>
  <dcterms:modified xsi:type="dcterms:W3CDTF">2023-09-11T02:12:07Z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8C709AF668464CA286854B08B9410327_13</vt:lpwstr>
  </property>
</Properties>
</file>