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综合工作服务经费-中心" sheetId="9" r:id="rId1"/>
    <sheet name="金融宣传交流经费-中心" sheetId="10" r:id="rId2"/>
    <sheet name="资产配置-中心" sheetId="8" r:id="rId3"/>
    <sheet name="Sheet1" sheetId="43" state="hidden" r:id="rId4"/>
  </sheets>
  <calcPr calcId="144525" concurrentCalc="0"/>
</workbook>
</file>

<file path=xl/sharedStrings.xml><?xml version="1.0" encoding="utf-8"?>
<sst xmlns="http://schemas.openxmlformats.org/spreadsheetml/2006/main" count="232" uniqueCount="93">
  <si>
    <r>
      <rPr>
        <b/>
        <sz val="11"/>
        <color theme="1"/>
        <rFont val="Times New Roman"/>
        <charset val="134"/>
      </rPr>
      <t>附件</t>
    </r>
    <r>
      <rPr>
        <b/>
        <sz val="11"/>
        <color theme="1"/>
        <rFont val="Times New Roman"/>
        <charset val="134"/>
      </rPr>
      <t>1</t>
    </r>
  </si>
  <si>
    <t>朝阳区项目支出绩效自评表</t>
  </si>
  <si>
    <r>
      <rPr>
        <b/>
        <sz val="11"/>
        <color theme="1"/>
        <rFont val="Times New Roman"/>
        <charset val="134"/>
      </rPr>
      <t>（</t>
    </r>
    <r>
      <rPr>
        <b/>
        <sz val="11"/>
        <color theme="1"/>
        <rFont val="Times New Roman"/>
        <charset val="134"/>
      </rPr>
      <t>2022</t>
    </r>
    <r>
      <rPr>
        <b/>
        <sz val="11"/>
        <color theme="1"/>
        <rFont val="宋体"/>
        <charset val="134"/>
      </rPr>
      <t>年度）</t>
    </r>
  </si>
  <si>
    <t>项目名称</t>
  </si>
  <si>
    <t>综合工作服务经费</t>
  </si>
  <si>
    <t>主管部门</t>
  </si>
  <si>
    <t>北京市朝阳区金融服务办公室</t>
  </si>
  <si>
    <t>实施单位</t>
  </si>
  <si>
    <t>朝阳区金融发展促进中心</t>
  </si>
  <si>
    <t>项目负责人</t>
  </si>
  <si>
    <t>赵祎堃</t>
  </si>
  <si>
    <t>联系电话</t>
  </si>
  <si>
    <r>
      <rPr>
        <b/>
        <sz val="9"/>
        <color theme="1"/>
        <rFont val="Times New Roman"/>
        <charset val="134"/>
      </rPr>
      <t>项目资金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</si>
  <si>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</si>
  <si>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</si>
  <si>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</si>
  <si>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</si>
  <si>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</si>
  <si>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</si>
  <si>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</si>
  <si>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</si>
  <si>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</si>
  <si>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r>
      <rPr>
        <b/>
        <sz val="9"/>
        <color theme="1"/>
        <rFont val="Times New Roman"/>
        <charset val="134"/>
      </rPr>
      <t xml:space="preserve">     </t>
    </r>
    <r>
      <rPr>
        <b/>
        <sz val="9"/>
        <color theme="1"/>
        <rFont val="宋体"/>
        <charset val="134"/>
      </rPr>
      <t>上年结转资金</t>
    </r>
  </si>
  <si>
    <r>
      <rPr>
        <b/>
        <sz val="9"/>
        <color theme="1"/>
        <rFont val="Times New Roman"/>
        <charset val="134"/>
      </rPr>
      <t xml:space="preserve">  </t>
    </r>
    <r>
      <rPr>
        <b/>
        <sz val="9"/>
        <color theme="1"/>
        <rFont val="宋体"/>
        <charset val="134"/>
      </rPr>
      <t>其他资金</t>
    </r>
  </si>
  <si>
    <t>年度总体目标</t>
  </si>
  <si>
    <t>预期目标</t>
  </si>
  <si>
    <t>实际完成情况</t>
  </si>
  <si>
    <t>提高朝阳区金融政策及落地效果的知晓率，营造良好营商环境。通过各类渠道宣传朝阳区金融支持、融资支持等相关信息。</t>
  </si>
  <si>
    <t>已完成提高朝阳区金融政策及落地效果的知晓率，营造良好营商环境。通过各类渠道宣传朝阳区金融支持、融资支持等相关信息。</t>
  </si>
  <si>
    <r>
      <rPr>
        <b/>
        <sz val="9"/>
        <color theme="1"/>
        <rFont val="Times New Roman"/>
        <charset val="134"/>
      </rPr>
      <t>绩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效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指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标</t>
    </r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</si>
  <si>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</si>
  <si>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</si>
  <si>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</si>
  <si>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</si>
  <si>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</si>
  <si>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</si>
  <si>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</si>
  <si>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</si>
  <si>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</t>
  </si>
  <si>
    <t>数量指标</t>
  </si>
  <si>
    <t>开展审计或内控次数</t>
  </si>
  <si>
    <r>
      <rPr>
        <sz val="9"/>
        <color theme="1"/>
        <rFont val="Times New Roman"/>
        <charset val="134"/>
      </rPr>
      <t>≥1</t>
    </r>
    <r>
      <rPr>
        <sz val="9"/>
        <color theme="1"/>
        <rFont val="宋体"/>
        <charset val="134"/>
      </rPr>
      <t>次</t>
    </r>
  </si>
  <si>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次</t>
    </r>
  </si>
  <si>
    <t>质量指标</t>
  </si>
  <si>
    <t>办公资源质量合格率</t>
  </si>
  <si>
    <t>≥90%</t>
  </si>
  <si>
    <t>时效指标</t>
  </si>
  <si>
    <t>支出进度</t>
  </si>
  <si>
    <t>≥80%</t>
  </si>
  <si>
    <t>成本指标</t>
  </si>
  <si>
    <t>办公资源采购经济性</t>
  </si>
  <si>
    <t>优良中低差</t>
  </si>
  <si>
    <t>物美价廉</t>
  </si>
  <si>
    <t>效益指标</t>
  </si>
  <si>
    <t>社会效益</t>
  </si>
  <si>
    <t>行政工作运转情况</t>
  </si>
  <si>
    <t>行政工作运转良好</t>
  </si>
  <si>
    <t>满意度指标</t>
  </si>
  <si>
    <t>服务对象满意度指标</t>
  </si>
  <si>
    <t>办公资源使用人员满意度</t>
  </si>
  <si>
    <t>总分</t>
  </si>
  <si>
    <r>
      <rPr>
        <b/>
        <sz val="11"/>
        <color theme="1"/>
        <rFont val="Times New Roman"/>
        <charset val="134"/>
      </rPr>
      <t xml:space="preserve">    </t>
    </r>
    <r>
      <rPr>
        <b/>
        <sz val="11"/>
        <color theme="1"/>
        <rFont val="宋体"/>
        <charset val="134"/>
      </rPr>
      <t>填表人：赵祎堃</t>
    </r>
    <r>
      <rPr>
        <b/>
        <sz val="11"/>
        <color theme="1"/>
        <rFont val="Times New Roman"/>
        <charset val="134"/>
      </rPr>
      <t xml:space="preserve">                     </t>
    </r>
    <r>
      <rPr>
        <b/>
        <sz val="11"/>
        <color theme="1"/>
        <rFont val="宋体"/>
        <charset val="134"/>
      </rPr>
      <t>联系电话：</t>
    </r>
    <r>
      <rPr>
        <b/>
        <sz val="11"/>
        <color theme="1"/>
        <rFont val="Times New Roman"/>
        <charset val="134"/>
      </rPr>
      <t xml:space="preserve">65978750              </t>
    </r>
    <r>
      <rPr>
        <b/>
        <sz val="11"/>
        <color theme="1"/>
        <rFont val="宋体"/>
        <charset val="134"/>
      </rPr>
      <t>填写日期：</t>
    </r>
    <r>
      <rPr>
        <b/>
        <sz val="11"/>
        <color theme="1"/>
        <rFont val="Times New Roman"/>
        <charset val="134"/>
      </rPr>
      <t>2023.02.01</t>
    </r>
  </si>
  <si>
    <r>
      <rPr>
        <sz val="10"/>
        <color theme="1"/>
        <rFont val="Times New Roman"/>
        <charset val="134"/>
      </rPr>
      <t>填报注意事项：</t>
    </r>
    <r>
      <rPr>
        <sz val="10"/>
        <color theme="1"/>
        <rFont val="Times New Roman"/>
        <charset val="134"/>
      </rPr>
      <t xml:space="preserve">
1. </t>
    </r>
    <r>
      <rPr>
        <sz val="10"/>
        <color theme="1"/>
        <rFont val="宋体"/>
        <charset val="134"/>
      </rPr>
      <t>自评表内容可从一体化系统复制，因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年一体化系统有绩效目标调整情况，若格式存在不一致情况以一体化系统为准。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宋体"/>
        <charset val="134"/>
      </rPr>
      <t>预期指标情况要严格按照年初或项目追加时的绩效目标填报，不得随意调整。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）该表总分共计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分，其中预算执行率为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分，绩效指标部分为</t>
    </r>
    <r>
      <rPr>
        <sz val="10"/>
        <color theme="1"/>
        <rFont val="Times New Roman"/>
        <charset val="134"/>
      </rPr>
      <t>90</t>
    </r>
    <r>
      <rPr>
        <sz val="10"/>
        <color theme="1"/>
        <rFont val="宋体"/>
        <charset val="134"/>
      </rPr>
      <t>分；</t>
    </r>
    <r>
      <rPr>
        <sz val="10"/>
        <color theme="1"/>
        <rFont val="Times New Roman"/>
        <charset val="134"/>
      </rPr>
      <t>90</t>
    </r>
    <r>
      <rPr>
        <sz val="10"/>
        <color theme="1"/>
        <rFont val="宋体"/>
        <charset val="134"/>
      </rPr>
      <t>（含）</t>
    </r>
    <r>
      <rPr>
        <sz val="10"/>
        <color theme="1"/>
        <rFont val="Times New Roman"/>
        <charset val="134"/>
      </rPr>
      <t>-100</t>
    </r>
    <r>
      <rPr>
        <sz val="10"/>
        <color theme="1"/>
        <rFont val="宋体"/>
        <charset val="134"/>
      </rPr>
      <t>分为优、</t>
    </r>
    <r>
      <rPr>
        <sz val="10"/>
        <color theme="1"/>
        <rFont val="Times New Roman"/>
        <charset val="134"/>
      </rPr>
      <t>80</t>
    </r>
    <r>
      <rPr>
        <sz val="10"/>
        <color theme="1"/>
        <rFont val="宋体"/>
        <charset val="134"/>
      </rPr>
      <t>（含）</t>
    </r>
    <r>
      <rPr>
        <sz val="10"/>
        <color theme="1"/>
        <rFont val="Times New Roman"/>
        <charset val="134"/>
      </rPr>
      <t>-90</t>
    </r>
    <r>
      <rPr>
        <sz val="10"/>
        <color theme="1"/>
        <rFont val="宋体"/>
        <charset val="134"/>
      </rPr>
      <t>分为良、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（含）</t>
    </r>
    <r>
      <rPr>
        <sz val="10"/>
        <color theme="1"/>
        <rFont val="Times New Roman"/>
        <charset val="134"/>
      </rPr>
      <t>-80</t>
    </r>
    <r>
      <rPr>
        <sz val="10"/>
        <color theme="1"/>
        <rFont val="宋体"/>
        <charset val="134"/>
      </rPr>
      <t>分为中、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分以下为差。（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）得分一档最高不能超过该指标分值上限。（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）定量指标若为正向指标，则得分计算方法应用全年实际值（</t>
    </r>
    <r>
      <rPr>
        <sz val="10"/>
        <color theme="1"/>
        <rFont val="Times New Roman"/>
        <charset val="134"/>
      </rPr>
      <t>B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年度指标值（</t>
    </r>
    <r>
      <rPr>
        <sz val="10"/>
        <color theme="1"/>
        <rFont val="Times New Roman"/>
        <charset val="134"/>
      </rPr>
      <t>A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该指标分值；若定量指标为反向指标，则得分计算方法应用年度指标值（</t>
    </r>
    <r>
      <rPr>
        <sz val="10"/>
        <color theme="1"/>
        <rFont val="Times New Roman"/>
        <charset val="134"/>
      </rPr>
      <t>A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全年实际值（</t>
    </r>
    <r>
      <rPr>
        <sz val="10"/>
        <color theme="1"/>
        <rFont val="Times New Roman"/>
        <charset val="134"/>
      </rPr>
      <t>B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该指标分值。若年初指标值设定偏低，则得分计算方法应用（全年实际值（</t>
    </r>
    <r>
      <rPr>
        <sz val="10"/>
        <color theme="1"/>
        <rFont val="Times New Roman"/>
        <charset val="134"/>
      </rPr>
      <t>B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—</t>
    </r>
    <r>
      <rPr>
        <sz val="10"/>
        <color theme="1"/>
        <rFont val="宋体"/>
        <charset val="134"/>
      </rPr>
      <t>年度指标值（</t>
    </r>
    <r>
      <rPr>
        <sz val="10"/>
        <color theme="1"/>
        <rFont val="Times New Roman"/>
        <charset val="134"/>
      </rPr>
      <t>A</t>
    </r>
    <r>
      <rPr>
        <sz val="10"/>
        <color theme="1"/>
        <rFont val="宋体"/>
        <charset val="134"/>
      </rPr>
      <t>））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年度指标值（</t>
    </r>
    <r>
      <rPr>
        <sz val="10"/>
        <color theme="1"/>
        <rFont val="Times New Roman"/>
        <charset val="134"/>
      </rPr>
      <t>A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*100%</t>
    </r>
    <r>
      <rPr>
        <sz val="10"/>
        <color theme="1"/>
        <rFont val="宋体"/>
        <charset val="134"/>
      </rPr>
      <t>。若计算结果在</t>
    </r>
    <r>
      <rPr>
        <sz val="10"/>
        <color theme="1"/>
        <rFont val="Times New Roman"/>
        <charset val="134"/>
      </rPr>
      <t>200%-300%</t>
    </r>
    <r>
      <rPr>
        <sz val="10"/>
        <color theme="1"/>
        <rFont val="宋体"/>
        <charset val="134"/>
      </rPr>
      <t>（含</t>
    </r>
    <r>
      <rPr>
        <sz val="10"/>
        <color theme="1"/>
        <rFont val="Times New Roman"/>
        <charset val="134"/>
      </rPr>
      <t>200%</t>
    </r>
    <r>
      <rPr>
        <sz val="10"/>
        <color theme="1"/>
        <rFont val="宋体"/>
        <charset val="134"/>
      </rPr>
      <t>）区间，则按照该指标分值的</t>
    </r>
    <r>
      <rPr>
        <sz val="10"/>
        <color theme="1"/>
        <rFont val="Times New Roman"/>
        <charset val="134"/>
      </rPr>
      <t>10%</t>
    </r>
    <r>
      <rPr>
        <sz val="10"/>
        <color theme="1"/>
        <rFont val="宋体"/>
        <charset val="134"/>
      </rPr>
      <t>扣分；计算结果在</t>
    </r>
    <r>
      <rPr>
        <sz val="10"/>
        <color theme="1"/>
        <rFont val="Times New Roman"/>
        <charset val="134"/>
      </rPr>
      <t>300%-500%</t>
    </r>
    <r>
      <rPr>
        <sz val="10"/>
        <color theme="1"/>
        <rFont val="宋体"/>
        <charset val="134"/>
      </rPr>
      <t>（含</t>
    </r>
    <r>
      <rPr>
        <sz val="10"/>
        <color theme="1"/>
        <rFont val="Times New Roman"/>
        <charset val="134"/>
      </rPr>
      <t>300%</t>
    </r>
    <r>
      <rPr>
        <sz val="10"/>
        <color theme="1"/>
        <rFont val="宋体"/>
        <charset val="134"/>
      </rPr>
      <t>）区间，则按照该指标分值的</t>
    </r>
    <r>
      <rPr>
        <sz val="10"/>
        <color theme="1"/>
        <rFont val="Times New Roman"/>
        <charset val="134"/>
      </rPr>
      <t>20%</t>
    </r>
    <r>
      <rPr>
        <sz val="10"/>
        <color theme="1"/>
        <rFont val="宋体"/>
        <charset val="134"/>
      </rPr>
      <t>扣分；计算结果高于</t>
    </r>
    <r>
      <rPr>
        <sz val="10"/>
        <color theme="1"/>
        <rFont val="Times New Roman"/>
        <charset val="134"/>
      </rPr>
      <t>500%</t>
    </r>
    <r>
      <rPr>
        <sz val="10"/>
        <color theme="1"/>
        <rFont val="宋体"/>
        <charset val="134"/>
      </rPr>
      <t>（含</t>
    </r>
    <r>
      <rPr>
        <sz val="10"/>
        <color theme="1"/>
        <rFont val="Times New Roman"/>
        <charset val="134"/>
      </rPr>
      <t>500%</t>
    </r>
    <r>
      <rPr>
        <sz val="10"/>
        <color theme="1"/>
        <rFont val="宋体"/>
        <charset val="134"/>
      </rPr>
      <t>），则按照该指标分值的</t>
    </r>
    <r>
      <rPr>
        <sz val="10"/>
        <color theme="1"/>
        <rFont val="Times New Roman"/>
        <charset val="134"/>
      </rPr>
      <t>30%</t>
    </r>
    <r>
      <rPr>
        <sz val="10"/>
        <color theme="1"/>
        <rFont val="宋体"/>
        <charset val="134"/>
      </rPr>
      <t>扣分。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宋体"/>
        <charset val="134"/>
      </rPr>
      <t>请在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偏差原因分析及改进措施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中说明偏离目标、不能完成目标的原因及拟采取的措施。</t>
    </r>
    <r>
      <rPr>
        <sz val="10"/>
        <color theme="1"/>
        <rFont val="Times New Roman"/>
        <charset val="134"/>
      </rPr>
      <t xml:space="preserve">
</t>
    </r>
  </si>
  <si>
    <t>金融宣传交流经费</t>
  </si>
  <si>
    <t>举办宣传活动次数</t>
  </si>
  <si>
    <r>
      <rPr>
        <sz val="9"/>
        <color theme="1"/>
        <rFont val="Times New Roman"/>
        <charset val="134"/>
      </rPr>
      <t>≥10</t>
    </r>
    <r>
      <rPr>
        <sz val="9"/>
        <color theme="1"/>
        <rFont val="宋体"/>
        <charset val="134"/>
      </rPr>
      <t>次</t>
    </r>
  </si>
  <si>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次</t>
    </r>
  </si>
  <si>
    <t>宣传考核达标率</t>
  </si>
  <si>
    <t>该项目经费拟用于活动举办会议费和宣传视频制作，为响应疫情防控政策，线下举办活动受影响，宣传视频制作已完成。</t>
  </si>
  <si>
    <t>项目预算控制数</t>
  </si>
  <si>
    <r>
      <rPr>
        <sz val="9"/>
        <color theme="1"/>
        <rFont val="Times New Roman"/>
        <charset val="134"/>
      </rPr>
      <t>≤43.6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</si>
  <si>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charset val="134"/>
      </rPr>
      <t>27.739351</t>
    </r>
    <r>
      <rPr>
        <sz val="9"/>
        <color theme="1"/>
        <rFont val="宋体"/>
        <charset val="134"/>
      </rPr>
      <t>万元</t>
    </r>
  </si>
  <si>
    <t>报道点击率</t>
  </si>
  <si>
    <t>受众满意度</t>
  </si>
  <si>
    <t>受众基本满意</t>
  </si>
  <si>
    <t>资产配置</t>
  </si>
  <si>
    <t>维持金融发展促进中心正常运转，补充办公资源，配备和更新办公设备及办公家具等必要的资产，提高行政效率。</t>
  </si>
  <si>
    <t>已基本完成维持金融发展促进中心正常运转，补充办公资源，配备和更新办公设备及办公家具等必要的资产，提高了行政效率。</t>
  </si>
  <si>
    <t>采购数量</t>
  </si>
  <si>
    <r>
      <rPr>
        <sz val="9"/>
        <color theme="1"/>
        <rFont val="Times New Roman"/>
        <charset val="134"/>
      </rPr>
      <t>=5</t>
    </r>
    <r>
      <rPr>
        <sz val="9"/>
        <color theme="1"/>
        <rFont val="宋体"/>
        <charset val="134"/>
      </rPr>
      <t>套</t>
    </r>
  </si>
  <si>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套</t>
    </r>
  </si>
  <si>
    <t>10</t>
  </si>
  <si>
    <t>质量合格率</t>
  </si>
  <si>
    <t>15</t>
  </si>
  <si>
    <t>办公资源采购物美价廉</t>
  </si>
  <si>
    <t>设备利用率</t>
  </si>
  <si>
    <t>30</t>
  </si>
  <si>
    <t>使用人员满意度</t>
  </si>
  <si>
    <r>
      <rPr>
        <b/>
        <sz val="11"/>
        <color theme="1"/>
        <rFont val="Times New Roman"/>
        <charset val="134"/>
      </rPr>
      <t xml:space="preserve">    </t>
    </r>
    <r>
      <rPr>
        <b/>
        <sz val="11"/>
        <color theme="1"/>
        <rFont val="宋体"/>
        <charset val="134"/>
      </rPr>
      <t>填表人：赵祎堃</t>
    </r>
    <r>
      <rPr>
        <b/>
        <sz val="11"/>
        <color theme="1"/>
        <rFont val="Times New Roman"/>
        <charset val="134"/>
      </rPr>
      <t xml:space="preserve">                          </t>
    </r>
    <r>
      <rPr>
        <b/>
        <sz val="11"/>
        <color theme="1"/>
        <rFont val="宋体"/>
        <charset val="134"/>
      </rPr>
      <t>联系电话：</t>
    </r>
    <r>
      <rPr>
        <b/>
        <sz val="11"/>
        <color theme="1"/>
        <rFont val="Times New Roman"/>
        <charset val="134"/>
      </rPr>
      <t xml:space="preserve">65978750                           </t>
    </r>
    <r>
      <rPr>
        <b/>
        <sz val="11"/>
        <color theme="1"/>
        <rFont val="宋体"/>
        <charset val="134"/>
      </rPr>
      <t>填写日期：</t>
    </r>
    <r>
      <rPr>
        <b/>
        <sz val="11"/>
        <color theme="1"/>
        <rFont val="Times New Roman"/>
        <charset val="134"/>
      </rPr>
      <t>2023.2.1</t>
    </r>
  </si>
  <si>
    <t>项目个数</t>
  </si>
  <si>
    <t>比率</t>
  </si>
  <si>
    <t>项目资金执行率</t>
  </si>
  <si>
    <t>平均得分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</si>
</sst>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0000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6"/>
      <color theme="1"/>
      <name val="Times New Roman"/>
      <charset val="134"/>
    </font>
    <font>
      <b/>
      <sz val="9"/>
      <color theme="1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Times New Roman"/>
      <charset val="134"/>
    </font>
    <font>
      <b/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9" fontId="0" fillId="0" borderId="0" xfId="3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0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8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workbookViewId="0">
      <selection activeCell="N9" sqref="N9"/>
    </sheetView>
  </sheetViews>
  <sheetFormatPr defaultColWidth="9" defaultRowHeight="15"/>
  <cols>
    <col min="1" max="1" width="4.25" style="4" customWidth="1"/>
    <col min="2" max="2" width="8.13333333333333" style="4" customWidth="1"/>
    <col min="3" max="3" width="10.1333333333333" style="4" customWidth="1"/>
    <col min="4" max="4" width="8" style="4" customWidth="1"/>
    <col min="5" max="5" width="9" style="4"/>
    <col min="6" max="6" width="1.63333333333333" style="4" customWidth="1"/>
    <col min="7" max="7" width="9.5" style="4" customWidth="1"/>
    <col min="8" max="8" width="9.75" style="4" customWidth="1"/>
    <col min="9" max="9" width="0.883333333333333" style="4" customWidth="1"/>
    <col min="10" max="10" width="4" style="4" customWidth="1"/>
    <col min="11" max="11" width="1" style="4" hidden="1" customWidth="1"/>
    <col min="12" max="12" width="5.25" style="4" customWidth="1"/>
    <col min="13" max="13" width="1.25" style="4" customWidth="1"/>
    <col min="14" max="14" width="15.25" style="4" customWidth="1"/>
    <col min="15" max="16384" width="9" style="4"/>
  </cols>
  <sheetData>
    <row r="1" ht="13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0.2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5.75" customHeight="1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14.25" customHeight="1" spans="1:14">
      <c r="A4" s="8" t="s">
        <v>3</v>
      </c>
      <c r="B4" s="8"/>
      <c r="C4" s="9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ht="14.25" customHeight="1" spans="1:14">
      <c r="A5" s="8" t="s">
        <v>5</v>
      </c>
      <c r="B5" s="8"/>
      <c r="C5" s="9" t="s">
        <v>6</v>
      </c>
      <c r="D5" s="9"/>
      <c r="E5" s="9"/>
      <c r="F5" s="9"/>
      <c r="G5" s="9"/>
      <c r="H5" s="8" t="s">
        <v>7</v>
      </c>
      <c r="I5" s="8"/>
      <c r="J5" s="9" t="s">
        <v>8</v>
      </c>
      <c r="K5" s="9"/>
      <c r="L5" s="9"/>
      <c r="M5" s="9"/>
      <c r="N5" s="9"/>
    </row>
    <row r="6" ht="14.25" customHeight="1" spans="1:14">
      <c r="A6" s="8" t="s">
        <v>9</v>
      </c>
      <c r="B6" s="8"/>
      <c r="C6" s="9" t="s">
        <v>10</v>
      </c>
      <c r="D6" s="9"/>
      <c r="E6" s="9"/>
      <c r="F6" s="9"/>
      <c r="G6" s="9"/>
      <c r="H6" s="8" t="s">
        <v>11</v>
      </c>
      <c r="I6" s="8"/>
      <c r="J6" s="9">
        <v>65978750</v>
      </c>
      <c r="K6" s="9"/>
      <c r="L6" s="9"/>
      <c r="M6" s="9"/>
      <c r="N6" s="9"/>
    </row>
    <row r="7" ht="23" customHeight="1" spans="1:14">
      <c r="A7" s="10" t="s">
        <v>12</v>
      </c>
      <c r="B7" s="10"/>
      <c r="C7" s="8"/>
      <c r="D7" s="8"/>
      <c r="E7" s="8" t="s">
        <v>13</v>
      </c>
      <c r="F7" s="8" t="s">
        <v>14</v>
      </c>
      <c r="G7" s="8"/>
      <c r="H7" s="8" t="s">
        <v>15</v>
      </c>
      <c r="I7" s="8"/>
      <c r="J7" s="8" t="s">
        <v>16</v>
      </c>
      <c r="K7" s="8"/>
      <c r="L7" s="8" t="s">
        <v>17</v>
      </c>
      <c r="M7" s="8"/>
      <c r="N7" s="8" t="s">
        <v>18</v>
      </c>
    </row>
    <row r="8" ht="14.25" customHeight="1" spans="1:14">
      <c r="A8" s="10"/>
      <c r="B8" s="10"/>
      <c r="C8" s="11" t="s">
        <v>19</v>
      </c>
      <c r="D8" s="11"/>
      <c r="E8" s="12">
        <v>21.95</v>
      </c>
      <c r="F8" s="9">
        <v>21.799485</v>
      </c>
      <c r="G8" s="9"/>
      <c r="H8" s="28">
        <v>21.799485</v>
      </c>
      <c r="I8" s="28"/>
      <c r="J8" s="8">
        <v>10</v>
      </c>
      <c r="K8" s="8"/>
      <c r="L8" s="18">
        <f>H8/F8</f>
        <v>1</v>
      </c>
      <c r="M8" s="9"/>
      <c r="N8" s="25">
        <f>ROUND(10*L8,0)</f>
        <v>10</v>
      </c>
    </row>
    <row r="9" customHeight="1" spans="1:14">
      <c r="A9" s="10"/>
      <c r="B9" s="10"/>
      <c r="C9" s="8" t="s">
        <v>20</v>
      </c>
      <c r="D9" s="8"/>
      <c r="E9" s="12">
        <f>E8</f>
        <v>21.95</v>
      </c>
      <c r="F9" s="9">
        <v>21.799485</v>
      </c>
      <c r="G9" s="9"/>
      <c r="H9" s="28">
        <f>H8</f>
        <v>21.799485</v>
      </c>
      <c r="I9" s="28"/>
      <c r="J9" s="9" t="s">
        <v>21</v>
      </c>
      <c r="K9" s="9"/>
      <c r="L9" s="18">
        <f>H9/F9</f>
        <v>1</v>
      </c>
      <c r="M9" s="9"/>
      <c r="N9" s="9" t="s">
        <v>21</v>
      </c>
    </row>
    <row r="10" customHeight="1" spans="1:14">
      <c r="A10" s="10"/>
      <c r="B10" s="10"/>
      <c r="C10" s="8" t="s">
        <v>22</v>
      </c>
      <c r="D10" s="8"/>
      <c r="E10" s="9"/>
      <c r="F10" s="9"/>
      <c r="G10" s="9"/>
      <c r="H10" s="9"/>
      <c r="I10" s="9"/>
      <c r="J10" s="9" t="s">
        <v>21</v>
      </c>
      <c r="K10" s="9"/>
      <c r="L10" s="9"/>
      <c r="M10" s="9"/>
      <c r="N10" s="9" t="s">
        <v>21</v>
      </c>
    </row>
    <row r="11" customHeight="1" spans="1:14">
      <c r="A11" s="10"/>
      <c r="B11" s="10"/>
      <c r="C11" s="8" t="s">
        <v>23</v>
      </c>
      <c r="D11" s="8"/>
      <c r="E11" s="9"/>
      <c r="F11" s="9"/>
      <c r="G11" s="9"/>
      <c r="H11" s="9"/>
      <c r="I11" s="9"/>
      <c r="J11" s="9" t="s">
        <v>21</v>
      </c>
      <c r="K11" s="9"/>
      <c r="L11" s="9"/>
      <c r="M11" s="9"/>
      <c r="N11" s="9" t="s">
        <v>21</v>
      </c>
    </row>
    <row r="12" ht="14.25" customHeight="1" spans="1:14">
      <c r="A12" s="8" t="s">
        <v>24</v>
      </c>
      <c r="B12" s="8" t="s">
        <v>25</v>
      </c>
      <c r="C12" s="8"/>
      <c r="D12" s="8"/>
      <c r="E12" s="8"/>
      <c r="F12" s="8"/>
      <c r="G12" s="8"/>
      <c r="H12" s="8" t="s">
        <v>26</v>
      </c>
      <c r="I12" s="8"/>
      <c r="J12" s="8"/>
      <c r="K12" s="8"/>
      <c r="L12" s="8"/>
      <c r="M12" s="8"/>
      <c r="N12" s="8"/>
    </row>
    <row r="13" ht="41" customHeight="1" spans="1:14">
      <c r="A13" s="8"/>
      <c r="B13" s="9" t="s">
        <v>27</v>
      </c>
      <c r="C13" s="9"/>
      <c r="D13" s="9"/>
      <c r="E13" s="9"/>
      <c r="F13" s="9"/>
      <c r="G13" s="9"/>
      <c r="H13" s="9" t="s">
        <v>28</v>
      </c>
      <c r="I13" s="9"/>
      <c r="J13" s="9"/>
      <c r="K13" s="9"/>
      <c r="L13" s="9"/>
      <c r="M13" s="9"/>
      <c r="N13" s="9"/>
    </row>
    <row r="14" ht="13.5" spans="1:14">
      <c r="A14" s="10" t="s">
        <v>29</v>
      </c>
      <c r="B14" s="8" t="s">
        <v>30</v>
      </c>
      <c r="C14" s="8" t="s">
        <v>31</v>
      </c>
      <c r="D14" s="8" t="s">
        <v>32</v>
      </c>
      <c r="E14" s="8"/>
      <c r="F14" s="8"/>
      <c r="G14" s="8" t="s">
        <v>33</v>
      </c>
      <c r="H14" s="8" t="s">
        <v>34</v>
      </c>
      <c r="I14" s="8" t="s">
        <v>16</v>
      </c>
      <c r="J14" s="8"/>
      <c r="K14" s="8" t="s">
        <v>18</v>
      </c>
      <c r="L14" s="8"/>
      <c r="M14" s="8" t="s">
        <v>35</v>
      </c>
      <c r="N14" s="8"/>
    </row>
    <row r="15" ht="14.25" customHeight="1" spans="1:14">
      <c r="A15" s="10"/>
      <c r="B15" s="8"/>
      <c r="C15" s="8"/>
      <c r="D15" s="8"/>
      <c r="E15" s="8"/>
      <c r="F15" s="8"/>
      <c r="G15" s="8" t="s">
        <v>36</v>
      </c>
      <c r="H15" s="8" t="s">
        <v>37</v>
      </c>
      <c r="I15" s="8"/>
      <c r="J15" s="8"/>
      <c r="K15" s="8"/>
      <c r="L15" s="8"/>
      <c r="M15" s="8"/>
      <c r="N15" s="8"/>
    </row>
    <row r="16" ht="36" customHeight="1" spans="1:14">
      <c r="A16" s="10"/>
      <c r="B16" s="14" t="s">
        <v>38</v>
      </c>
      <c r="C16" s="8" t="s">
        <v>39</v>
      </c>
      <c r="D16" s="15" t="s">
        <v>40</v>
      </c>
      <c r="E16" s="16"/>
      <c r="F16" s="16"/>
      <c r="G16" s="9" t="s">
        <v>41</v>
      </c>
      <c r="H16" s="9" t="s">
        <v>42</v>
      </c>
      <c r="I16" s="9">
        <v>10</v>
      </c>
      <c r="J16" s="9"/>
      <c r="K16" s="9">
        <v>10</v>
      </c>
      <c r="L16" s="9"/>
      <c r="M16" s="9"/>
      <c r="N16" s="9"/>
    </row>
    <row r="17" ht="36" customHeight="1" spans="1:14">
      <c r="A17" s="10"/>
      <c r="B17" s="17"/>
      <c r="C17" s="8" t="s">
        <v>43</v>
      </c>
      <c r="D17" s="15" t="s">
        <v>44</v>
      </c>
      <c r="E17" s="16"/>
      <c r="F17" s="16"/>
      <c r="G17" s="9" t="s">
        <v>45</v>
      </c>
      <c r="H17" s="18">
        <v>0.9</v>
      </c>
      <c r="I17" s="9">
        <v>15</v>
      </c>
      <c r="J17" s="9"/>
      <c r="K17" s="9">
        <v>15</v>
      </c>
      <c r="L17" s="9"/>
      <c r="M17" s="9"/>
      <c r="N17" s="9"/>
    </row>
    <row r="18" ht="36" customHeight="1" spans="1:14">
      <c r="A18" s="10"/>
      <c r="B18" s="17"/>
      <c r="C18" s="8" t="s">
        <v>46</v>
      </c>
      <c r="D18" s="15" t="s">
        <v>47</v>
      </c>
      <c r="E18" s="16"/>
      <c r="F18" s="16"/>
      <c r="G18" s="9" t="s">
        <v>48</v>
      </c>
      <c r="H18" s="18">
        <v>0.99</v>
      </c>
      <c r="I18" s="9">
        <v>10</v>
      </c>
      <c r="J18" s="9"/>
      <c r="K18" s="9">
        <v>10</v>
      </c>
      <c r="L18" s="9"/>
      <c r="M18" s="9"/>
      <c r="N18" s="9"/>
    </row>
    <row r="19" ht="36" customHeight="1" spans="1:14">
      <c r="A19" s="10"/>
      <c r="B19" s="19"/>
      <c r="C19" s="8" t="s">
        <v>49</v>
      </c>
      <c r="D19" s="15" t="s">
        <v>50</v>
      </c>
      <c r="E19" s="16"/>
      <c r="F19" s="16"/>
      <c r="G19" s="9" t="s">
        <v>51</v>
      </c>
      <c r="H19" s="9" t="s">
        <v>52</v>
      </c>
      <c r="I19" s="9">
        <v>15</v>
      </c>
      <c r="J19" s="9"/>
      <c r="K19" s="9">
        <v>15</v>
      </c>
      <c r="L19" s="9"/>
      <c r="M19" s="9"/>
      <c r="N19" s="9"/>
    </row>
    <row r="20" ht="36" customHeight="1" spans="1:14">
      <c r="A20" s="10"/>
      <c r="B20" s="8" t="s">
        <v>53</v>
      </c>
      <c r="C20" s="8" t="s">
        <v>54</v>
      </c>
      <c r="D20" s="15" t="s">
        <v>55</v>
      </c>
      <c r="E20" s="16"/>
      <c r="F20" s="16"/>
      <c r="G20" s="9" t="s">
        <v>51</v>
      </c>
      <c r="H20" s="9" t="s">
        <v>56</v>
      </c>
      <c r="I20" s="9">
        <v>30</v>
      </c>
      <c r="J20" s="9"/>
      <c r="K20" s="9">
        <v>30</v>
      </c>
      <c r="L20" s="9"/>
      <c r="M20" s="9"/>
      <c r="N20" s="9"/>
    </row>
    <row r="21" ht="36" customHeight="1" spans="1:14">
      <c r="A21" s="10"/>
      <c r="B21" s="8" t="s">
        <v>57</v>
      </c>
      <c r="C21" s="8" t="s">
        <v>58</v>
      </c>
      <c r="D21" s="15" t="s">
        <v>59</v>
      </c>
      <c r="E21" s="16"/>
      <c r="F21" s="16"/>
      <c r="G21" s="9" t="s">
        <v>48</v>
      </c>
      <c r="H21" s="18">
        <v>0.9</v>
      </c>
      <c r="I21" s="9">
        <v>10</v>
      </c>
      <c r="J21" s="9"/>
      <c r="K21" s="9">
        <v>10</v>
      </c>
      <c r="L21" s="9"/>
      <c r="M21" s="9"/>
      <c r="N21" s="9"/>
    </row>
    <row r="22" spans="1:14">
      <c r="A22" s="22" t="s">
        <v>60</v>
      </c>
      <c r="B22" s="22"/>
      <c r="C22" s="22"/>
      <c r="D22" s="22"/>
      <c r="E22" s="22"/>
      <c r="F22" s="22"/>
      <c r="G22" s="22"/>
      <c r="H22" s="22"/>
      <c r="I22" s="22">
        <v>100</v>
      </c>
      <c r="J22" s="22"/>
      <c r="K22" s="26">
        <f>N8+K16+K17+K18+K19+K20+K21</f>
        <v>100</v>
      </c>
      <c r="L22" s="26"/>
      <c r="M22" s="27"/>
      <c r="N22" s="27"/>
    </row>
    <row r="23" ht="14.25" spans="1:14">
      <c r="A23" s="23" t="s">
        <v>61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ht="13.5" spans="1:14">
      <c r="A24" s="24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ht="13.5" spans="1:14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ht="13.5" spans="1:14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ht="13.5" spans="1:14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ht="13.5" spans="1:14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ht="13.5" spans="1:14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ht="13.5" spans="1:14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ht="13.5" spans="1:14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ht="13.5" spans="1:14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ht="13.5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ht="13.5" spans="1:14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</sheetData>
  <mergeCells count="82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A22:H22"/>
    <mergeCell ref="I22:J22"/>
    <mergeCell ref="K22:L22"/>
    <mergeCell ref="M22:N22"/>
    <mergeCell ref="A23:N23"/>
    <mergeCell ref="A12:A13"/>
    <mergeCell ref="A14:A21"/>
    <mergeCell ref="B14:B15"/>
    <mergeCell ref="B16:B19"/>
    <mergeCell ref="C14:C15"/>
    <mergeCell ref="A7:B11"/>
    <mergeCell ref="D14:F15"/>
    <mergeCell ref="I14:J15"/>
    <mergeCell ref="K14:L15"/>
    <mergeCell ref="M14:N15"/>
    <mergeCell ref="A24:N34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N10" sqref="N10"/>
    </sheetView>
  </sheetViews>
  <sheetFormatPr defaultColWidth="9" defaultRowHeight="15"/>
  <cols>
    <col min="1" max="1" width="4.25" style="4" customWidth="1"/>
    <col min="2" max="2" width="8.13333333333333" style="4" customWidth="1"/>
    <col min="3" max="3" width="10.1333333333333" style="4" customWidth="1"/>
    <col min="4" max="4" width="8" style="4" customWidth="1"/>
    <col min="5" max="5" width="9" style="4"/>
    <col min="6" max="6" width="1.63333333333333" style="4" customWidth="1"/>
    <col min="7" max="7" width="9.5" style="4" customWidth="1"/>
    <col min="8" max="8" width="9.75" style="4" customWidth="1"/>
    <col min="9" max="9" width="0.883333333333333" style="4" customWidth="1"/>
    <col min="10" max="10" width="4" style="4" customWidth="1"/>
    <col min="11" max="11" width="1" style="4" hidden="1" customWidth="1"/>
    <col min="12" max="12" width="5.25" style="4" customWidth="1"/>
    <col min="13" max="13" width="1.25" style="4" customWidth="1"/>
    <col min="14" max="14" width="15.25" style="4" customWidth="1"/>
    <col min="15" max="16384" width="9" style="4"/>
  </cols>
  <sheetData>
    <row r="1" s="4" customFormat="1" ht="13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4" customFormat="1" ht="20.2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4" customFormat="1" ht="15.75" customHeight="1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4" customFormat="1" ht="14.25" customHeight="1" spans="1:14">
      <c r="A4" s="8" t="s">
        <v>3</v>
      </c>
      <c r="B4" s="8"/>
      <c r="C4" s="9" t="s">
        <v>63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="4" customFormat="1" ht="14.25" customHeight="1" spans="1:14">
      <c r="A5" s="8" t="s">
        <v>5</v>
      </c>
      <c r="B5" s="8"/>
      <c r="C5" s="9" t="s">
        <v>6</v>
      </c>
      <c r="D5" s="9"/>
      <c r="E5" s="9"/>
      <c r="F5" s="9"/>
      <c r="G5" s="9"/>
      <c r="H5" s="8" t="s">
        <v>7</v>
      </c>
      <c r="I5" s="8"/>
      <c r="J5" s="9" t="s">
        <v>8</v>
      </c>
      <c r="K5" s="9"/>
      <c r="L5" s="9"/>
      <c r="M5" s="9"/>
      <c r="N5" s="9"/>
    </row>
    <row r="6" s="4" customFormat="1" ht="14.25" customHeight="1" spans="1:14">
      <c r="A6" s="8" t="s">
        <v>9</v>
      </c>
      <c r="B6" s="8"/>
      <c r="C6" s="9" t="s">
        <v>10</v>
      </c>
      <c r="D6" s="9"/>
      <c r="E6" s="9"/>
      <c r="F6" s="9"/>
      <c r="G6" s="9"/>
      <c r="H6" s="8" t="s">
        <v>11</v>
      </c>
      <c r="I6" s="8"/>
      <c r="J6" s="9">
        <v>65978750</v>
      </c>
      <c r="K6" s="9"/>
      <c r="L6" s="9"/>
      <c r="M6" s="9"/>
      <c r="N6" s="9"/>
    </row>
    <row r="7" s="4" customFormat="1" ht="23" customHeight="1" spans="1:14">
      <c r="A7" s="10" t="s">
        <v>12</v>
      </c>
      <c r="B7" s="10"/>
      <c r="C7" s="8"/>
      <c r="D7" s="8"/>
      <c r="E7" s="8" t="s">
        <v>13</v>
      </c>
      <c r="F7" s="8" t="s">
        <v>14</v>
      </c>
      <c r="G7" s="8"/>
      <c r="H7" s="8" t="s">
        <v>15</v>
      </c>
      <c r="I7" s="8"/>
      <c r="J7" s="8" t="s">
        <v>16</v>
      </c>
      <c r="K7" s="8"/>
      <c r="L7" s="8" t="s">
        <v>17</v>
      </c>
      <c r="M7" s="8"/>
      <c r="N7" s="8" t="s">
        <v>18</v>
      </c>
    </row>
    <row r="8" s="4" customFormat="1" ht="14.25" customHeight="1" spans="1:14">
      <c r="A8" s="10"/>
      <c r="B8" s="10"/>
      <c r="C8" s="11" t="s">
        <v>19</v>
      </c>
      <c r="D8" s="11"/>
      <c r="E8" s="12">
        <v>43.6</v>
      </c>
      <c r="F8" s="9">
        <v>27.739351</v>
      </c>
      <c r="G8" s="9"/>
      <c r="H8" s="28">
        <v>27.739351</v>
      </c>
      <c r="I8" s="28"/>
      <c r="J8" s="8">
        <v>10</v>
      </c>
      <c r="K8" s="8"/>
      <c r="L8" s="18">
        <f>H8/F8</f>
        <v>1</v>
      </c>
      <c r="M8" s="9"/>
      <c r="N8" s="25">
        <f>ROUND(10*L8,0)</f>
        <v>10</v>
      </c>
    </row>
    <row r="9" s="4" customFormat="1" customHeight="1" spans="1:14">
      <c r="A9" s="10"/>
      <c r="B9" s="10"/>
      <c r="C9" s="8" t="s">
        <v>20</v>
      </c>
      <c r="D9" s="8"/>
      <c r="E9" s="12">
        <f>E8</f>
        <v>43.6</v>
      </c>
      <c r="F9" s="9">
        <v>27.739351</v>
      </c>
      <c r="G9" s="9"/>
      <c r="H9" s="28">
        <f>H8</f>
        <v>27.739351</v>
      </c>
      <c r="I9" s="28"/>
      <c r="J9" s="9" t="s">
        <v>21</v>
      </c>
      <c r="K9" s="9"/>
      <c r="L9" s="18">
        <f>H9/F9</f>
        <v>1</v>
      </c>
      <c r="M9" s="9"/>
      <c r="N9" s="9" t="s">
        <v>21</v>
      </c>
    </row>
    <row r="10" s="4" customFormat="1" customHeight="1" spans="1:14">
      <c r="A10" s="10"/>
      <c r="B10" s="10"/>
      <c r="C10" s="8" t="s">
        <v>22</v>
      </c>
      <c r="D10" s="8"/>
      <c r="E10" s="9"/>
      <c r="F10" s="9"/>
      <c r="G10" s="9"/>
      <c r="H10" s="9"/>
      <c r="I10" s="9"/>
      <c r="J10" s="9" t="s">
        <v>21</v>
      </c>
      <c r="K10" s="9"/>
      <c r="L10" s="9"/>
      <c r="M10" s="9"/>
      <c r="N10" s="9" t="s">
        <v>21</v>
      </c>
    </row>
    <row r="11" s="4" customFormat="1" customHeight="1" spans="1:14">
      <c r="A11" s="10"/>
      <c r="B11" s="10"/>
      <c r="C11" s="8" t="s">
        <v>23</v>
      </c>
      <c r="D11" s="8"/>
      <c r="E11" s="9"/>
      <c r="F11" s="9"/>
      <c r="G11" s="9"/>
      <c r="H11" s="9"/>
      <c r="I11" s="9"/>
      <c r="J11" s="9" t="s">
        <v>21</v>
      </c>
      <c r="K11" s="9"/>
      <c r="L11" s="9"/>
      <c r="M11" s="9"/>
      <c r="N11" s="9" t="s">
        <v>21</v>
      </c>
    </row>
    <row r="12" s="4" customFormat="1" ht="14.25" customHeight="1" spans="1:14">
      <c r="A12" s="8" t="s">
        <v>24</v>
      </c>
      <c r="B12" s="8" t="s">
        <v>25</v>
      </c>
      <c r="C12" s="8"/>
      <c r="D12" s="8"/>
      <c r="E12" s="8"/>
      <c r="F12" s="8"/>
      <c r="G12" s="8"/>
      <c r="H12" s="8" t="s">
        <v>26</v>
      </c>
      <c r="I12" s="8"/>
      <c r="J12" s="8"/>
      <c r="K12" s="8"/>
      <c r="L12" s="8"/>
      <c r="M12" s="8"/>
      <c r="N12" s="8"/>
    </row>
    <row r="13" s="4" customFormat="1" ht="41" customHeight="1" spans="1:14">
      <c r="A13" s="8"/>
      <c r="B13" s="9" t="s">
        <v>27</v>
      </c>
      <c r="C13" s="9"/>
      <c r="D13" s="9"/>
      <c r="E13" s="9"/>
      <c r="F13" s="9"/>
      <c r="G13" s="9"/>
      <c r="H13" s="9" t="s">
        <v>28</v>
      </c>
      <c r="I13" s="9"/>
      <c r="J13" s="9"/>
      <c r="K13" s="9"/>
      <c r="L13" s="9"/>
      <c r="M13" s="9"/>
      <c r="N13" s="9"/>
    </row>
    <row r="14" s="4" customFormat="1" spans="1:14">
      <c r="A14" s="10" t="s">
        <v>29</v>
      </c>
      <c r="B14" s="8" t="s">
        <v>30</v>
      </c>
      <c r="C14" s="8" t="s">
        <v>31</v>
      </c>
      <c r="D14" s="8" t="s">
        <v>32</v>
      </c>
      <c r="E14" s="8"/>
      <c r="F14" s="8"/>
      <c r="G14" s="8" t="s">
        <v>33</v>
      </c>
      <c r="H14" s="8" t="s">
        <v>34</v>
      </c>
      <c r="I14" s="8" t="s">
        <v>16</v>
      </c>
      <c r="J14" s="8"/>
      <c r="K14" s="8" t="s">
        <v>18</v>
      </c>
      <c r="L14" s="8"/>
      <c r="M14" s="8" t="s">
        <v>35</v>
      </c>
      <c r="N14" s="8"/>
    </row>
    <row r="15" s="4" customFormat="1" ht="14.25" customHeight="1" spans="1:14">
      <c r="A15" s="10"/>
      <c r="B15" s="8"/>
      <c r="C15" s="8"/>
      <c r="D15" s="8"/>
      <c r="E15" s="8"/>
      <c r="F15" s="8"/>
      <c r="G15" s="8" t="s">
        <v>36</v>
      </c>
      <c r="H15" s="8" t="s">
        <v>37</v>
      </c>
      <c r="I15" s="8"/>
      <c r="J15" s="8"/>
      <c r="K15" s="8"/>
      <c r="L15" s="8"/>
      <c r="M15" s="8"/>
      <c r="N15" s="8"/>
    </row>
    <row r="16" s="4" customFormat="1" ht="36" customHeight="1" spans="1:14">
      <c r="A16" s="10"/>
      <c r="B16" s="14" t="s">
        <v>38</v>
      </c>
      <c r="C16" s="8" t="s">
        <v>39</v>
      </c>
      <c r="D16" s="15" t="s">
        <v>64</v>
      </c>
      <c r="E16" s="16"/>
      <c r="F16" s="16"/>
      <c r="G16" s="9" t="s">
        <v>65</v>
      </c>
      <c r="H16" s="9" t="s">
        <v>66</v>
      </c>
      <c r="I16" s="9">
        <v>10</v>
      </c>
      <c r="J16" s="9"/>
      <c r="K16" s="9">
        <v>10</v>
      </c>
      <c r="L16" s="9"/>
      <c r="M16" s="9"/>
      <c r="N16" s="9"/>
    </row>
    <row r="17" s="4" customFormat="1" ht="36" customHeight="1" spans="1:14">
      <c r="A17" s="10"/>
      <c r="B17" s="17"/>
      <c r="C17" s="8" t="s">
        <v>43</v>
      </c>
      <c r="D17" s="15" t="s">
        <v>67</v>
      </c>
      <c r="E17" s="16"/>
      <c r="F17" s="16"/>
      <c r="G17" s="9" t="s">
        <v>48</v>
      </c>
      <c r="H17" s="18">
        <v>0.8</v>
      </c>
      <c r="I17" s="9">
        <v>15</v>
      </c>
      <c r="J17" s="9"/>
      <c r="K17" s="9">
        <v>15</v>
      </c>
      <c r="L17" s="9"/>
      <c r="M17" s="9"/>
      <c r="N17" s="9"/>
    </row>
    <row r="18" s="4" customFormat="1" ht="74" customHeight="1" spans="1:14">
      <c r="A18" s="10"/>
      <c r="B18" s="17"/>
      <c r="C18" s="8" t="s">
        <v>46</v>
      </c>
      <c r="D18" s="15" t="s">
        <v>47</v>
      </c>
      <c r="E18" s="16"/>
      <c r="F18" s="16"/>
      <c r="G18" s="9" t="s">
        <v>48</v>
      </c>
      <c r="H18" s="18">
        <v>0.64</v>
      </c>
      <c r="I18" s="9">
        <v>10</v>
      </c>
      <c r="J18" s="9"/>
      <c r="K18" s="9">
        <v>8</v>
      </c>
      <c r="L18" s="9"/>
      <c r="M18" s="9" t="s">
        <v>68</v>
      </c>
      <c r="N18" s="9"/>
    </row>
    <row r="19" s="4" customFormat="1" ht="36" customHeight="1" spans="1:14">
      <c r="A19" s="10"/>
      <c r="B19" s="19"/>
      <c r="C19" s="8" t="s">
        <v>49</v>
      </c>
      <c r="D19" s="15" t="s">
        <v>69</v>
      </c>
      <c r="E19" s="16"/>
      <c r="F19" s="16"/>
      <c r="G19" s="9" t="s">
        <v>70</v>
      </c>
      <c r="H19" s="9" t="s">
        <v>71</v>
      </c>
      <c r="I19" s="9">
        <v>15</v>
      </c>
      <c r="J19" s="9"/>
      <c r="K19" s="9">
        <v>15</v>
      </c>
      <c r="L19" s="9"/>
      <c r="M19" s="9"/>
      <c r="N19" s="9"/>
    </row>
    <row r="20" s="4" customFormat="1" ht="36" customHeight="1" spans="1:14">
      <c r="A20" s="10"/>
      <c r="B20" s="8" t="s">
        <v>53</v>
      </c>
      <c r="C20" s="8" t="s">
        <v>54</v>
      </c>
      <c r="D20" s="15" t="s">
        <v>72</v>
      </c>
      <c r="E20" s="16"/>
      <c r="F20" s="16"/>
      <c r="G20" s="9" t="s">
        <v>48</v>
      </c>
      <c r="H20" s="18">
        <v>0.8</v>
      </c>
      <c r="I20" s="9">
        <v>30</v>
      </c>
      <c r="J20" s="9"/>
      <c r="K20" s="9">
        <v>30</v>
      </c>
      <c r="L20" s="9"/>
      <c r="M20" s="9"/>
      <c r="N20" s="9"/>
    </row>
    <row r="21" s="4" customFormat="1" ht="36" customHeight="1" spans="1:14">
      <c r="A21" s="10"/>
      <c r="B21" s="8" t="s">
        <v>57</v>
      </c>
      <c r="C21" s="8" t="s">
        <v>58</v>
      </c>
      <c r="D21" s="15" t="s">
        <v>73</v>
      </c>
      <c r="E21" s="16"/>
      <c r="F21" s="16"/>
      <c r="G21" s="9" t="s">
        <v>51</v>
      </c>
      <c r="H21" s="18" t="s">
        <v>74</v>
      </c>
      <c r="I21" s="9">
        <v>10</v>
      </c>
      <c r="J21" s="9"/>
      <c r="K21" s="9">
        <v>10</v>
      </c>
      <c r="L21" s="9"/>
      <c r="M21" s="9"/>
      <c r="N21" s="9"/>
    </row>
    <row r="22" s="4" customFormat="1" spans="1:14">
      <c r="A22" s="22" t="s">
        <v>60</v>
      </c>
      <c r="B22" s="22"/>
      <c r="C22" s="22"/>
      <c r="D22" s="22"/>
      <c r="E22" s="22"/>
      <c r="F22" s="22"/>
      <c r="G22" s="22"/>
      <c r="H22" s="22"/>
      <c r="I22" s="22">
        <v>100</v>
      </c>
      <c r="J22" s="22"/>
      <c r="K22" s="29">
        <f>N8+K16+K17+K18+K19+K20+K21</f>
        <v>98</v>
      </c>
      <c r="L22" s="29"/>
      <c r="M22" s="27"/>
      <c r="N22" s="27"/>
    </row>
    <row r="23" s="4" customFormat="1" spans="1:14">
      <c r="A23" s="23" t="s">
        <v>61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="4" customFormat="1" spans="1:14">
      <c r="A24" s="24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="4" customFormat="1" spans="1:14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="4" customFormat="1" spans="1:14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="4" customFormat="1" spans="1:14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="4" customFormat="1" spans="1:14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="4" customFormat="1" spans="1:14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="4" customFormat="1" spans="1:14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="4" customFormat="1" spans="1:14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="4" customFormat="1" spans="1:14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="4" customFormat="1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="4" customFormat="1" spans="1:14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</sheetData>
  <mergeCells count="82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A22:H22"/>
    <mergeCell ref="I22:J22"/>
    <mergeCell ref="K22:L22"/>
    <mergeCell ref="M22:N22"/>
    <mergeCell ref="A23:N23"/>
    <mergeCell ref="A12:A13"/>
    <mergeCell ref="A14:A21"/>
    <mergeCell ref="B14:B15"/>
    <mergeCell ref="B16:B19"/>
    <mergeCell ref="C14:C15"/>
    <mergeCell ref="A7:B11"/>
    <mergeCell ref="D14:F15"/>
    <mergeCell ref="I14:J15"/>
    <mergeCell ref="K14:L15"/>
    <mergeCell ref="M14:N15"/>
    <mergeCell ref="A24:N34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H11" sqref="H11:I11"/>
    </sheetView>
  </sheetViews>
  <sheetFormatPr defaultColWidth="9" defaultRowHeight="15"/>
  <cols>
    <col min="1" max="1" width="4.25" style="4" customWidth="1"/>
    <col min="2" max="2" width="8.13333333333333" style="4" customWidth="1"/>
    <col min="3" max="3" width="10.1333333333333" style="4" customWidth="1"/>
    <col min="4" max="4" width="8" style="4" customWidth="1"/>
    <col min="5" max="5" width="9" style="4"/>
    <col min="6" max="6" width="1.63333333333333" style="4" customWidth="1"/>
    <col min="7" max="7" width="9.5" style="4" customWidth="1"/>
    <col min="8" max="8" width="9.75" style="4" customWidth="1"/>
    <col min="9" max="9" width="0.883333333333333" style="4" customWidth="1"/>
    <col min="10" max="10" width="4" style="4" customWidth="1"/>
    <col min="11" max="11" width="1" style="4" hidden="1" customWidth="1"/>
    <col min="12" max="12" width="5.25" style="4" customWidth="1"/>
    <col min="13" max="13" width="1.25" style="4" customWidth="1"/>
    <col min="14" max="14" width="15.25" style="4" customWidth="1"/>
    <col min="15" max="16384" width="9" style="4"/>
  </cols>
  <sheetData>
    <row r="1" s="4" customFormat="1" ht="13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4" customFormat="1" ht="20.2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4" customFormat="1" ht="15.75" customHeight="1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4" customFormat="1" ht="14.25" customHeight="1" spans="1:14">
      <c r="A4" s="8" t="s">
        <v>3</v>
      </c>
      <c r="B4" s="8"/>
      <c r="C4" s="9" t="s">
        <v>75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="4" customFormat="1" ht="14.25" customHeight="1" spans="1:14">
      <c r="A5" s="8" t="s">
        <v>5</v>
      </c>
      <c r="B5" s="8"/>
      <c r="C5" s="9" t="s">
        <v>6</v>
      </c>
      <c r="D5" s="9"/>
      <c r="E5" s="9"/>
      <c r="F5" s="9"/>
      <c r="G5" s="9"/>
      <c r="H5" s="8" t="s">
        <v>7</v>
      </c>
      <c r="I5" s="8"/>
      <c r="J5" s="9" t="s">
        <v>8</v>
      </c>
      <c r="K5" s="9"/>
      <c r="L5" s="9"/>
      <c r="M5" s="9"/>
      <c r="N5" s="9"/>
    </row>
    <row r="6" s="4" customFormat="1" ht="14.25" customHeight="1" spans="1:14">
      <c r="A6" s="8" t="s">
        <v>9</v>
      </c>
      <c r="B6" s="8"/>
      <c r="C6" s="9" t="s">
        <v>10</v>
      </c>
      <c r="D6" s="9"/>
      <c r="E6" s="9"/>
      <c r="F6" s="9"/>
      <c r="G6" s="9"/>
      <c r="H6" s="8" t="s">
        <v>11</v>
      </c>
      <c r="I6" s="8"/>
      <c r="J6" s="9">
        <v>65978750</v>
      </c>
      <c r="K6" s="9"/>
      <c r="L6" s="9"/>
      <c r="M6" s="9"/>
      <c r="N6" s="9"/>
    </row>
    <row r="7" s="4" customFormat="1" ht="23" customHeight="1" spans="1:14">
      <c r="A7" s="10" t="s">
        <v>12</v>
      </c>
      <c r="B7" s="10"/>
      <c r="C7" s="8"/>
      <c r="D7" s="8"/>
      <c r="E7" s="8" t="s">
        <v>13</v>
      </c>
      <c r="F7" s="8" t="s">
        <v>14</v>
      </c>
      <c r="G7" s="8"/>
      <c r="H7" s="8" t="s">
        <v>15</v>
      </c>
      <c r="I7" s="8"/>
      <c r="J7" s="8" t="s">
        <v>16</v>
      </c>
      <c r="K7" s="8"/>
      <c r="L7" s="8" t="s">
        <v>17</v>
      </c>
      <c r="M7" s="8"/>
      <c r="N7" s="8" t="s">
        <v>18</v>
      </c>
    </row>
    <row r="8" s="4" customFormat="1" ht="14.25" customHeight="1" spans="1:14">
      <c r="A8" s="10"/>
      <c r="B8" s="10"/>
      <c r="C8" s="11" t="s">
        <v>19</v>
      </c>
      <c r="D8" s="11"/>
      <c r="E8" s="12">
        <v>6</v>
      </c>
      <c r="F8" s="9">
        <v>5.75</v>
      </c>
      <c r="G8" s="9"/>
      <c r="H8" s="13">
        <v>5.75</v>
      </c>
      <c r="I8" s="13"/>
      <c r="J8" s="8">
        <v>10</v>
      </c>
      <c r="K8" s="8"/>
      <c r="L8" s="18">
        <f>H8/F8</f>
        <v>1</v>
      </c>
      <c r="M8" s="9"/>
      <c r="N8" s="25">
        <f>ROUND(10*L8,0)</f>
        <v>10</v>
      </c>
    </row>
    <row r="9" s="4" customFormat="1" customHeight="1" spans="1:14">
      <c r="A9" s="10"/>
      <c r="B9" s="10"/>
      <c r="C9" s="8" t="s">
        <v>20</v>
      </c>
      <c r="D9" s="8"/>
      <c r="E9" s="12">
        <v>6</v>
      </c>
      <c r="F9" s="9">
        <v>5.75</v>
      </c>
      <c r="G9" s="9"/>
      <c r="H9" s="13">
        <v>5.75</v>
      </c>
      <c r="I9" s="13"/>
      <c r="J9" s="9" t="s">
        <v>21</v>
      </c>
      <c r="K9" s="9"/>
      <c r="L9" s="18">
        <f>H9/F9</f>
        <v>1</v>
      </c>
      <c r="M9" s="9"/>
      <c r="N9" s="9" t="s">
        <v>21</v>
      </c>
    </row>
    <row r="10" s="4" customFormat="1" customHeight="1" spans="1:14">
      <c r="A10" s="10"/>
      <c r="B10" s="10"/>
      <c r="C10" s="8" t="s">
        <v>22</v>
      </c>
      <c r="D10" s="8"/>
      <c r="E10" s="9">
        <v>0</v>
      </c>
      <c r="F10" s="9"/>
      <c r="G10" s="9"/>
      <c r="H10" s="9"/>
      <c r="I10" s="9"/>
      <c r="J10" s="9" t="s">
        <v>21</v>
      </c>
      <c r="K10" s="9"/>
      <c r="L10" s="9"/>
      <c r="M10" s="9"/>
      <c r="N10" s="9" t="s">
        <v>21</v>
      </c>
    </row>
    <row r="11" s="4" customFormat="1" customHeight="1" spans="1:14">
      <c r="A11" s="10"/>
      <c r="B11" s="10"/>
      <c r="C11" s="8" t="s">
        <v>23</v>
      </c>
      <c r="D11" s="8"/>
      <c r="E11" s="9">
        <v>0</v>
      </c>
      <c r="F11" s="9"/>
      <c r="G11" s="9"/>
      <c r="H11" s="9"/>
      <c r="I11" s="9"/>
      <c r="J11" s="9" t="s">
        <v>21</v>
      </c>
      <c r="K11" s="9"/>
      <c r="L11" s="9"/>
      <c r="M11" s="9"/>
      <c r="N11" s="9" t="s">
        <v>21</v>
      </c>
    </row>
    <row r="12" s="4" customFormat="1" ht="14.25" customHeight="1" spans="1:14">
      <c r="A12" s="8" t="s">
        <v>24</v>
      </c>
      <c r="B12" s="8" t="s">
        <v>25</v>
      </c>
      <c r="C12" s="8"/>
      <c r="D12" s="8"/>
      <c r="E12" s="8"/>
      <c r="F12" s="8"/>
      <c r="G12" s="8"/>
      <c r="H12" s="8" t="s">
        <v>26</v>
      </c>
      <c r="I12" s="8"/>
      <c r="J12" s="8"/>
      <c r="K12" s="8"/>
      <c r="L12" s="8"/>
      <c r="M12" s="8"/>
      <c r="N12" s="8"/>
    </row>
    <row r="13" s="4" customFormat="1" ht="41" customHeight="1" spans="1:14">
      <c r="A13" s="8"/>
      <c r="B13" s="9" t="s">
        <v>76</v>
      </c>
      <c r="C13" s="9"/>
      <c r="D13" s="9"/>
      <c r="E13" s="9"/>
      <c r="F13" s="9"/>
      <c r="G13" s="9"/>
      <c r="H13" s="9" t="s">
        <v>77</v>
      </c>
      <c r="I13" s="9"/>
      <c r="J13" s="9"/>
      <c r="K13" s="9"/>
      <c r="L13" s="9"/>
      <c r="M13" s="9"/>
      <c r="N13" s="9"/>
    </row>
    <row r="14" s="4" customFormat="1" spans="1:14">
      <c r="A14" s="10" t="s">
        <v>29</v>
      </c>
      <c r="B14" s="8" t="s">
        <v>30</v>
      </c>
      <c r="C14" s="8" t="s">
        <v>31</v>
      </c>
      <c r="D14" s="8" t="s">
        <v>32</v>
      </c>
      <c r="E14" s="8"/>
      <c r="F14" s="8"/>
      <c r="G14" s="8" t="s">
        <v>33</v>
      </c>
      <c r="H14" s="8" t="s">
        <v>34</v>
      </c>
      <c r="I14" s="8" t="s">
        <v>16</v>
      </c>
      <c r="J14" s="8"/>
      <c r="K14" s="8" t="s">
        <v>18</v>
      </c>
      <c r="L14" s="8"/>
      <c r="M14" s="8" t="s">
        <v>35</v>
      </c>
      <c r="N14" s="8"/>
    </row>
    <row r="15" s="4" customFormat="1" ht="14.25" customHeight="1" spans="1:14">
      <c r="A15" s="10"/>
      <c r="B15" s="8"/>
      <c r="C15" s="8"/>
      <c r="D15" s="8"/>
      <c r="E15" s="8"/>
      <c r="F15" s="8"/>
      <c r="G15" s="8" t="s">
        <v>36</v>
      </c>
      <c r="H15" s="8" t="s">
        <v>37</v>
      </c>
      <c r="I15" s="8"/>
      <c r="J15" s="8"/>
      <c r="K15" s="8"/>
      <c r="L15" s="8"/>
      <c r="M15" s="8"/>
      <c r="N15" s="8"/>
    </row>
    <row r="16" s="4" customFormat="1" ht="36" customHeight="1" spans="1:14">
      <c r="A16" s="10"/>
      <c r="B16" s="14" t="s">
        <v>38</v>
      </c>
      <c r="C16" s="8" t="s">
        <v>39</v>
      </c>
      <c r="D16" s="15" t="s">
        <v>78</v>
      </c>
      <c r="E16" s="16"/>
      <c r="F16" s="16"/>
      <c r="G16" s="30" t="s">
        <v>79</v>
      </c>
      <c r="H16" s="9" t="s">
        <v>80</v>
      </c>
      <c r="I16" s="9" t="s">
        <v>81</v>
      </c>
      <c r="J16" s="9"/>
      <c r="K16" s="9" t="s">
        <v>81</v>
      </c>
      <c r="L16" s="9"/>
      <c r="M16" s="9"/>
      <c r="N16" s="9"/>
    </row>
    <row r="17" s="4" customFormat="1" ht="36" customHeight="1" spans="1:14">
      <c r="A17" s="10"/>
      <c r="B17" s="17"/>
      <c r="C17" s="8" t="s">
        <v>43</v>
      </c>
      <c r="D17" s="15" t="s">
        <v>82</v>
      </c>
      <c r="E17" s="16"/>
      <c r="F17" s="16"/>
      <c r="G17" s="9" t="s">
        <v>45</v>
      </c>
      <c r="H17" s="18">
        <v>1</v>
      </c>
      <c r="I17" s="9" t="s">
        <v>83</v>
      </c>
      <c r="J17" s="9"/>
      <c r="K17" s="9" t="s">
        <v>83</v>
      </c>
      <c r="L17" s="9"/>
      <c r="M17" s="9"/>
      <c r="N17" s="9"/>
    </row>
    <row r="18" s="4" customFormat="1" ht="36" customHeight="1" spans="1:14">
      <c r="A18" s="10"/>
      <c r="B18" s="17"/>
      <c r="C18" s="8" t="s">
        <v>46</v>
      </c>
      <c r="D18" s="15" t="s">
        <v>47</v>
      </c>
      <c r="E18" s="16"/>
      <c r="F18" s="16"/>
      <c r="G18" s="9" t="s">
        <v>48</v>
      </c>
      <c r="H18" s="18">
        <v>0.96</v>
      </c>
      <c r="I18" s="9" t="s">
        <v>83</v>
      </c>
      <c r="J18" s="9"/>
      <c r="K18" s="9" t="s">
        <v>83</v>
      </c>
      <c r="L18" s="9"/>
      <c r="M18" s="9"/>
      <c r="N18" s="9"/>
    </row>
    <row r="19" s="4" customFormat="1" ht="36" customHeight="1" spans="1:14">
      <c r="A19" s="10"/>
      <c r="B19" s="19"/>
      <c r="C19" s="8" t="s">
        <v>49</v>
      </c>
      <c r="D19" s="20" t="s">
        <v>50</v>
      </c>
      <c r="E19" s="16"/>
      <c r="F19" s="16"/>
      <c r="G19" s="9" t="s">
        <v>51</v>
      </c>
      <c r="H19" s="21" t="s">
        <v>84</v>
      </c>
      <c r="I19" s="9" t="s">
        <v>81</v>
      </c>
      <c r="J19" s="9"/>
      <c r="K19" s="9" t="s">
        <v>81</v>
      </c>
      <c r="L19" s="9"/>
      <c r="M19" s="9"/>
      <c r="N19" s="9"/>
    </row>
    <row r="20" s="4" customFormat="1" ht="36" customHeight="1" spans="1:14">
      <c r="A20" s="10"/>
      <c r="B20" s="8" t="s">
        <v>53</v>
      </c>
      <c r="C20" s="8" t="s">
        <v>54</v>
      </c>
      <c r="D20" s="15" t="s">
        <v>85</v>
      </c>
      <c r="E20" s="16"/>
      <c r="F20" s="16"/>
      <c r="G20" s="18" t="s">
        <v>48</v>
      </c>
      <c r="H20" s="18">
        <v>0.9</v>
      </c>
      <c r="I20" s="9" t="s">
        <v>86</v>
      </c>
      <c r="J20" s="9"/>
      <c r="K20" s="9" t="s">
        <v>86</v>
      </c>
      <c r="L20" s="9"/>
      <c r="M20" s="9"/>
      <c r="N20" s="9"/>
    </row>
    <row r="21" s="4" customFormat="1" ht="36" customHeight="1" spans="1:14">
      <c r="A21" s="10"/>
      <c r="B21" s="8" t="s">
        <v>57</v>
      </c>
      <c r="C21" s="8" t="s">
        <v>58</v>
      </c>
      <c r="D21" s="15" t="s">
        <v>87</v>
      </c>
      <c r="E21" s="16"/>
      <c r="F21" s="16"/>
      <c r="G21" s="18" t="s">
        <v>48</v>
      </c>
      <c r="H21" s="18">
        <v>0.9</v>
      </c>
      <c r="I21" s="9" t="s">
        <v>81</v>
      </c>
      <c r="J21" s="9"/>
      <c r="K21" s="9" t="s">
        <v>81</v>
      </c>
      <c r="L21" s="9"/>
      <c r="M21" s="9"/>
      <c r="N21" s="9"/>
    </row>
    <row r="22" s="4" customFormat="1" spans="1:14">
      <c r="A22" s="22" t="s">
        <v>60</v>
      </c>
      <c r="B22" s="22"/>
      <c r="C22" s="22"/>
      <c r="D22" s="22"/>
      <c r="E22" s="22"/>
      <c r="F22" s="22"/>
      <c r="G22" s="22"/>
      <c r="H22" s="22"/>
      <c r="I22" s="22">
        <v>100</v>
      </c>
      <c r="J22" s="22"/>
      <c r="K22" s="26">
        <f>N8+K16+K17+K18+K19+K20+K21</f>
        <v>100</v>
      </c>
      <c r="L22" s="26"/>
      <c r="M22" s="27"/>
      <c r="N22" s="27"/>
    </row>
    <row r="23" s="4" customFormat="1" spans="1:14">
      <c r="A23" s="23" t="s">
        <v>88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="4" customFormat="1" spans="1:14">
      <c r="A24" s="24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="4" customFormat="1" spans="1:14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="4" customFormat="1" spans="1:14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="4" customFormat="1" spans="1:14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="4" customFormat="1" spans="1:14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="4" customFormat="1" spans="1:14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="4" customFormat="1" spans="1:14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="4" customFormat="1" spans="1:14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="4" customFormat="1" spans="1:14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="4" customFormat="1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="4" customFormat="1" spans="1:14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</sheetData>
  <mergeCells count="82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A22:H22"/>
    <mergeCell ref="I22:J22"/>
    <mergeCell ref="K22:L22"/>
    <mergeCell ref="M22:N22"/>
    <mergeCell ref="A23:N23"/>
    <mergeCell ref="A12:A13"/>
    <mergeCell ref="A14:A21"/>
    <mergeCell ref="B14:B15"/>
    <mergeCell ref="B16:B19"/>
    <mergeCell ref="C14:C15"/>
    <mergeCell ref="A7:B11"/>
    <mergeCell ref="D14:F15"/>
    <mergeCell ref="I14:J15"/>
    <mergeCell ref="K14:L15"/>
    <mergeCell ref="M14:N15"/>
    <mergeCell ref="A24:N3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D3" sqref="D3"/>
    </sheetView>
  </sheetViews>
  <sheetFormatPr defaultColWidth="9" defaultRowHeight="13.5" outlineLevelRow="2" outlineLevelCol="5"/>
  <cols>
    <col min="1" max="2" width="16.25" customWidth="1"/>
    <col min="3" max="3" width="12.6333333333333"/>
    <col min="6" max="6" width="8.63333333333333" customWidth="1"/>
  </cols>
  <sheetData>
    <row r="1" ht="32" customHeight="1" spans="2:3">
      <c r="B1" t="s">
        <v>89</v>
      </c>
      <c r="C1" t="s">
        <v>90</v>
      </c>
    </row>
    <row r="2" ht="38" customHeight="1" spans="1:6">
      <c r="A2" t="s">
        <v>91</v>
      </c>
      <c r="B2">
        <v>42</v>
      </c>
      <c r="C2" s="1" t="e">
        <f>'综合工作服务经费-中心'!L8+'金融宣传交流经费-中心'!L8+'资产配置-中心'!L8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D2" s="1" t="e">
        <f>C2/B2</f>
        <v>#REF!</v>
      </c>
      <c r="E2" s="2" t="e">
        <f>'综合工作服务经费-中心'!N8+'金融宣传交流经费-中心'!N8+'资产配置-中心'!N8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F2" s="2" t="e">
        <f>E2/B2</f>
        <v>#REF!</v>
      </c>
    </row>
    <row r="3" ht="38" customHeight="1" spans="1:6">
      <c r="A3" t="s">
        <v>92</v>
      </c>
      <c r="B3">
        <v>42</v>
      </c>
      <c r="C3" s="3" t="e">
        <f>'综合工作服务经费-中心'!K22+'金融宣传交流经费-中心'!K22+'资产配置-中心'!K22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F3" s="2" t="e">
        <f>C3/B3</f>
        <v>#REF!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综合工作服务经费-中心</vt:lpstr>
      <vt:lpstr>金融宣传交流经费-中心</vt:lpstr>
      <vt:lpstr>资产配置-中心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诶呦喂</cp:lastModifiedBy>
  <dcterms:created xsi:type="dcterms:W3CDTF">2023-01-11T08:23:00Z</dcterms:created>
  <dcterms:modified xsi:type="dcterms:W3CDTF">2023-09-06T06:27:17Z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D576DC38642840F98F9E832B498B15E9_13</vt:lpwstr>
  </property>
</Properties>
</file>